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9级动漫" sheetId="3" r:id="rId1"/>
  </sheets>
  <calcPr calcId="144525"/>
</workbook>
</file>

<file path=xl/sharedStrings.xml><?xml version="1.0" encoding="utf-8"?>
<sst xmlns="http://schemas.openxmlformats.org/spreadsheetml/2006/main" count="116" uniqueCount="75">
  <si>
    <t>教育和艺术学院2022年度学生（动漫制作技术专业）专升本成绩核算（四川轻化工大学）</t>
  </si>
  <si>
    <t>序号</t>
  </si>
  <si>
    <t>学生
姓名</t>
  </si>
  <si>
    <t>学生学号</t>
  </si>
  <si>
    <t>班级</t>
  </si>
  <si>
    <t>拟升入本科专业</t>
  </si>
  <si>
    <t>公共基础课（必修）</t>
  </si>
  <si>
    <t>专业基础课（必修）</t>
  </si>
  <si>
    <t>总分</t>
  </si>
  <si>
    <t>平均分</t>
  </si>
  <si>
    <t>乘系数（30%）后</t>
  </si>
  <si>
    <t>加分项</t>
  </si>
  <si>
    <t>加分后总分</t>
  </si>
  <si>
    <t>是否军人</t>
  </si>
  <si>
    <t>是否立功，等级</t>
  </si>
  <si>
    <t>是否建档立卡</t>
  </si>
  <si>
    <t>大学英语（一） </t>
  </si>
  <si>
    <t>思想道德修养与法律基础 </t>
  </si>
  <si>
    <t>形势与政策Ⅰ </t>
  </si>
  <si>
    <t>职业生涯规划与就业指导Ⅰ </t>
  </si>
  <si>
    <t>毛泽东思想和中国特色社会主义理论体系概论 </t>
  </si>
  <si>
    <t>大学英语（二） </t>
  </si>
  <si>
    <t>形式与政策 </t>
  </si>
  <si>
    <t>形势与政策（3） </t>
  </si>
  <si>
    <t>应用文写作 </t>
  </si>
  <si>
    <t>职业生涯规划与就业指导Ⅱ </t>
  </si>
  <si>
    <t>形势与政策Ⅳ </t>
  </si>
  <si>
    <t>剧本创作 </t>
  </si>
  <si>
    <t>心理健康教育 </t>
  </si>
  <si>
    <t>素描色彩基础 </t>
  </si>
  <si>
    <t>中外美术史 </t>
  </si>
  <si>
    <t>PS手绘基础 </t>
  </si>
  <si>
    <t>计算机文化基础 </t>
  </si>
  <si>
    <t>角色造型 </t>
  </si>
  <si>
    <t>中外美术史（外国美术史） </t>
  </si>
  <si>
    <t>★AE影视特效 </t>
  </si>
  <si>
    <t>★maya三维软件基础 </t>
  </si>
  <si>
    <t>★分镜头脚本设计 </t>
  </si>
  <si>
    <t>Pr影视剪辑 </t>
  </si>
  <si>
    <t>动画短片创作 </t>
  </si>
  <si>
    <t>动画生产营销与管理 </t>
  </si>
  <si>
    <t>影视语言 </t>
  </si>
  <si>
    <t>★flash二维动画制作 </t>
  </si>
  <si>
    <t>★原画设计 </t>
  </si>
  <si>
    <t>场景设计 </t>
  </si>
  <si>
    <t>影视导演基础 </t>
  </si>
  <si>
    <t>证书名称</t>
  </si>
  <si>
    <t>加分
分值</t>
  </si>
  <si>
    <t>唐彩霞 </t>
  </si>
  <si>
    <t>2019180115 </t>
  </si>
  <si>
    <t>动漫1901</t>
  </si>
  <si>
    <t>视觉传达设计</t>
  </si>
  <si>
    <t>四川省优秀毕业大学生</t>
  </si>
  <si>
    <t>否</t>
  </si>
  <si>
    <t>何丽 </t>
  </si>
  <si>
    <t>2019180108 </t>
  </si>
  <si>
    <t>是</t>
  </si>
  <si>
    <t>陈永艳 </t>
  </si>
  <si>
    <t>2019180103 </t>
  </si>
  <si>
    <t>张燕红 </t>
  </si>
  <si>
    <t>2019180124 </t>
  </si>
  <si>
    <t>廖露怡 </t>
  </si>
  <si>
    <t>2019180112 </t>
  </si>
  <si>
    <t>李佳佳 </t>
  </si>
  <si>
    <t>2019180110 </t>
  </si>
  <si>
    <t>吴彩绮 </t>
  </si>
  <si>
    <t>2019180119 </t>
  </si>
  <si>
    <t>付清双 </t>
  </si>
  <si>
    <t>2019180107 </t>
  </si>
  <si>
    <t>赵全红 </t>
  </si>
  <si>
    <t>2019180125 </t>
  </si>
  <si>
    <t>谢泓江 </t>
  </si>
  <si>
    <t>2019180120</t>
  </si>
  <si>
    <t xml:space="preserve"> 罗熙 </t>
  </si>
  <si>
    <t>2019180114 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</si>
</sst>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6"/>
      <color theme="1"/>
      <name val="宋体"/>
      <charset val="134"/>
    </font>
    <font>
      <sz val="6"/>
      <name val="宋体"/>
      <charset val="134"/>
    </font>
    <font>
      <b/>
      <sz val="14"/>
      <color theme="1"/>
      <name val="宋体"/>
      <charset val="134"/>
    </font>
    <font>
      <b/>
      <sz val="6"/>
      <color theme="1"/>
      <name val="宋体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22" borderId="16" applyNumberFormat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18" fillId="21" borderId="13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1"/>
  <sheetViews>
    <sheetView tabSelected="1" zoomScale="147" zoomScaleNormal="147" topLeftCell="A3" workbookViewId="0">
      <selection activeCell="N11" sqref="N11"/>
    </sheetView>
  </sheetViews>
  <sheetFormatPr defaultColWidth="9" defaultRowHeight="9"/>
  <cols>
    <col min="1" max="1" width="2.10833333333333" style="1" customWidth="1"/>
    <col min="2" max="2" width="3.55833333333333" style="1" customWidth="1"/>
    <col min="3" max="3" width="6.38333333333333" style="3" customWidth="1"/>
    <col min="4" max="4" width="3.89166666666667" style="1" customWidth="1"/>
    <col min="5" max="5" width="2.44166666666667" style="3" customWidth="1"/>
    <col min="6" max="6" width="2.66666666666667" style="3" customWidth="1"/>
    <col min="7" max="7" width="2.775" style="3" customWidth="1"/>
    <col min="8" max="8" width="2.10833333333333" style="3" customWidth="1"/>
    <col min="9" max="9" width="3" style="3" customWidth="1"/>
    <col min="10" max="10" width="4.33333333333333" style="3" customWidth="1"/>
    <col min="11" max="11" width="3" style="3" customWidth="1"/>
    <col min="12" max="12" width="3.10833333333333" style="3" customWidth="1"/>
    <col min="13" max="13" width="3.33333333333333" style="3" customWidth="1"/>
    <col min="14" max="14" width="2.33333333333333" style="3" customWidth="1"/>
    <col min="15" max="15" width="2.775" style="3" customWidth="1"/>
    <col min="16" max="16" width="2.66666666666667" style="3" customWidth="1"/>
    <col min="17" max="17" width="2.55833333333333" style="3" customWidth="1"/>
    <col min="18" max="19" width="2.66666666666667" style="3" customWidth="1"/>
    <col min="20" max="20" width="2" style="3" customWidth="1"/>
    <col min="21" max="21" width="2.10833333333333" style="3" customWidth="1"/>
    <col min="22" max="22" width="2.66666666666667" style="3" customWidth="1"/>
    <col min="23" max="23" width="2.225" style="3" customWidth="1"/>
    <col min="24" max="24" width="2.89166666666667" style="3" customWidth="1"/>
    <col min="25" max="26" width="2.225" style="3" customWidth="1"/>
    <col min="27" max="27" width="2.55833333333333" style="3" customWidth="1"/>
    <col min="28" max="28" width="2.775" style="3" customWidth="1"/>
    <col min="29" max="29" width="2.89166666666667" style="3" customWidth="1"/>
    <col min="30" max="30" width="2.775" style="3" customWidth="1"/>
    <col min="31" max="31" width="2.44166666666667" style="3" customWidth="1"/>
    <col min="32" max="32" width="3.33333333333333" style="3" customWidth="1"/>
    <col min="33" max="33" width="2.55833333333333" style="3" customWidth="1"/>
    <col min="34" max="34" width="2.225" style="3" customWidth="1"/>
    <col min="35" max="35" width="2.66666666666667" style="3" customWidth="1"/>
    <col min="36" max="36" width="3.33333333333333" style="3" customWidth="1"/>
    <col min="37" max="38" width="3.55833333333333" style="3" customWidth="1"/>
    <col min="39" max="39" width="5.10833333333333" style="3" customWidth="1"/>
    <col min="40" max="40" width="2.66666666666667" style="3" customWidth="1"/>
    <col min="41" max="41" width="3.775" style="3" customWidth="1"/>
    <col min="42" max="42" width="1.775" style="3" customWidth="1"/>
    <col min="43" max="43" width="2.10833333333333" style="1" customWidth="1"/>
    <col min="44" max="44" width="2.225" style="1" customWidth="1"/>
    <col min="45" max="16384" width="9" style="1"/>
  </cols>
  <sheetData>
    <row r="1" s="1" customFormat="1" ht="40" customHeight="1" spans="1:4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="1" customFormat="1" ht="28" customHeight="1" spans="1:4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17" t="s">
        <v>7</v>
      </c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5" t="s">
        <v>8</v>
      </c>
      <c r="AK2" s="5" t="s">
        <v>9</v>
      </c>
      <c r="AL2" s="5" t="s">
        <v>10</v>
      </c>
      <c r="AM2" s="24" t="s">
        <v>11</v>
      </c>
      <c r="AN2" s="24"/>
      <c r="AO2" s="10" t="s">
        <v>12</v>
      </c>
      <c r="AP2" s="5" t="s">
        <v>13</v>
      </c>
      <c r="AQ2" s="5" t="s">
        <v>14</v>
      </c>
      <c r="AR2" s="27" t="s">
        <v>15</v>
      </c>
    </row>
    <row r="3" s="1" customFormat="1" ht="38" customHeight="1" spans="1:44">
      <c r="A3" s="5"/>
      <c r="B3" s="5"/>
      <c r="C3" s="5"/>
      <c r="D3" s="5"/>
      <c r="E3" s="5"/>
      <c r="F3" s="8" t="s">
        <v>16</v>
      </c>
      <c r="G3" s="9" t="s">
        <v>17</v>
      </c>
      <c r="H3" s="9" t="s">
        <v>18</v>
      </c>
      <c r="I3" s="9" t="s">
        <v>19</v>
      </c>
      <c r="J3" s="9" t="s">
        <v>20</v>
      </c>
      <c r="K3" s="9" t="s">
        <v>21</v>
      </c>
      <c r="L3" s="9" t="s">
        <v>22</v>
      </c>
      <c r="M3" s="9" t="s">
        <v>23</v>
      </c>
      <c r="N3" s="9" t="s">
        <v>24</v>
      </c>
      <c r="O3" s="9" t="s">
        <v>25</v>
      </c>
      <c r="P3" s="9" t="s">
        <v>26</v>
      </c>
      <c r="Q3" s="9" t="s">
        <v>27</v>
      </c>
      <c r="R3" s="9" t="s">
        <v>28</v>
      </c>
      <c r="S3" s="5" t="s">
        <v>29</v>
      </c>
      <c r="T3" s="5" t="s">
        <v>30</v>
      </c>
      <c r="U3" s="5" t="s">
        <v>31</v>
      </c>
      <c r="V3" s="19" t="s">
        <v>32</v>
      </c>
      <c r="W3" s="19" t="s">
        <v>33</v>
      </c>
      <c r="X3" s="19" t="s">
        <v>34</v>
      </c>
      <c r="Y3" s="19" t="s">
        <v>35</v>
      </c>
      <c r="Z3" s="19" t="s">
        <v>36</v>
      </c>
      <c r="AA3" s="19" t="s">
        <v>37</v>
      </c>
      <c r="AB3" s="5" t="s">
        <v>38</v>
      </c>
      <c r="AC3" s="22" t="s">
        <v>39</v>
      </c>
      <c r="AD3" s="22" t="s">
        <v>40</v>
      </c>
      <c r="AE3" s="22" t="s">
        <v>41</v>
      </c>
      <c r="AF3" s="22" t="s">
        <v>42</v>
      </c>
      <c r="AG3" s="22" t="s">
        <v>43</v>
      </c>
      <c r="AH3" s="5" t="s">
        <v>44</v>
      </c>
      <c r="AI3" s="10" t="s">
        <v>45</v>
      </c>
      <c r="AJ3" s="5"/>
      <c r="AK3" s="5"/>
      <c r="AL3" s="5"/>
      <c r="AM3" s="24"/>
      <c r="AN3" s="24"/>
      <c r="AO3" s="28"/>
      <c r="AP3" s="5"/>
      <c r="AQ3" s="5"/>
      <c r="AR3" s="27"/>
    </row>
    <row r="4" s="1" customFormat="1" ht="70" customHeight="1" spans="1:44">
      <c r="A4" s="5"/>
      <c r="B4" s="5"/>
      <c r="C4" s="10"/>
      <c r="D4" s="5"/>
      <c r="E4" s="5"/>
      <c r="F4" s="8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5"/>
      <c r="T4" s="5"/>
      <c r="U4" s="5"/>
      <c r="V4" s="20"/>
      <c r="W4" s="20"/>
      <c r="X4" s="20"/>
      <c r="Y4" s="20"/>
      <c r="Z4" s="20"/>
      <c r="AA4" s="20"/>
      <c r="AB4" s="5"/>
      <c r="AC4" s="23"/>
      <c r="AD4" s="23"/>
      <c r="AE4" s="23"/>
      <c r="AF4" s="23"/>
      <c r="AG4" s="23"/>
      <c r="AH4" s="5"/>
      <c r="AI4" s="25"/>
      <c r="AJ4" s="5"/>
      <c r="AK4" s="5"/>
      <c r="AL4" s="5"/>
      <c r="AM4" s="5" t="s">
        <v>46</v>
      </c>
      <c r="AN4" s="5" t="s">
        <v>47</v>
      </c>
      <c r="AO4" s="25"/>
      <c r="AP4" s="5"/>
      <c r="AQ4" s="5"/>
      <c r="AR4" s="27"/>
    </row>
    <row r="5" s="2" customFormat="1" ht="27" customHeight="1" spans="1:45">
      <c r="A5" s="12">
        <v>1</v>
      </c>
      <c r="B5" s="13" t="s">
        <v>48</v>
      </c>
      <c r="C5" s="14" t="s">
        <v>49</v>
      </c>
      <c r="D5" s="15" t="s">
        <v>50</v>
      </c>
      <c r="E5" s="12" t="s">
        <v>51</v>
      </c>
      <c r="F5" s="16">
        <v>82</v>
      </c>
      <c r="G5" s="16">
        <v>96</v>
      </c>
      <c r="H5" s="16">
        <v>93</v>
      </c>
      <c r="I5" s="16">
        <v>85</v>
      </c>
      <c r="J5" s="16">
        <v>95</v>
      </c>
      <c r="K5" s="16">
        <v>95</v>
      </c>
      <c r="L5" s="16">
        <v>93</v>
      </c>
      <c r="M5" s="16">
        <v>87</v>
      </c>
      <c r="N5" s="16">
        <v>89</v>
      </c>
      <c r="O5" s="16">
        <v>84</v>
      </c>
      <c r="P5" s="16">
        <v>82</v>
      </c>
      <c r="Q5" s="16">
        <v>86</v>
      </c>
      <c r="R5" s="16">
        <v>95</v>
      </c>
      <c r="S5" s="16">
        <v>95</v>
      </c>
      <c r="T5" s="16">
        <v>84</v>
      </c>
      <c r="U5" s="16">
        <v>93</v>
      </c>
      <c r="V5" s="16">
        <v>90</v>
      </c>
      <c r="W5" s="16">
        <v>86</v>
      </c>
      <c r="X5" s="16">
        <v>94</v>
      </c>
      <c r="Y5" s="16">
        <v>96</v>
      </c>
      <c r="Z5" s="16">
        <v>91</v>
      </c>
      <c r="AA5" s="16">
        <v>88</v>
      </c>
      <c r="AB5" s="16">
        <v>96</v>
      </c>
      <c r="AC5" s="16">
        <v>86</v>
      </c>
      <c r="AD5" s="16">
        <v>92</v>
      </c>
      <c r="AE5" s="16">
        <v>88</v>
      </c>
      <c r="AF5" s="16">
        <v>91</v>
      </c>
      <c r="AG5" s="16">
        <v>89</v>
      </c>
      <c r="AH5" s="16">
        <v>91</v>
      </c>
      <c r="AI5" s="16">
        <v>91</v>
      </c>
      <c r="AJ5" s="12">
        <f t="shared" ref="AJ5:AJ15" si="0">SUM(F5:AI5)</f>
        <v>2703</v>
      </c>
      <c r="AK5" s="26">
        <f t="shared" ref="AK5:AK15" si="1">AJ5/30</f>
        <v>90.1</v>
      </c>
      <c r="AL5" s="26">
        <f>AK5*0.3</f>
        <v>27.03</v>
      </c>
      <c r="AM5" s="12" t="s">
        <v>52</v>
      </c>
      <c r="AN5" s="12">
        <v>4</v>
      </c>
      <c r="AO5" s="26">
        <f t="shared" ref="AO5:AO15" si="2">AL5+AN5</f>
        <v>31.03</v>
      </c>
      <c r="AP5" s="12" t="s">
        <v>53</v>
      </c>
      <c r="AQ5" s="12" t="s">
        <v>53</v>
      </c>
      <c r="AR5" s="12" t="s">
        <v>53</v>
      </c>
      <c r="AS5" s="29"/>
    </row>
    <row r="6" s="2" customFormat="1" ht="24" customHeight="1" spans="1:45">
      <c r="A6" s="12">
        <v>2</v>
      </c>
      <c r="B6" s="13" t="s">
        <v>54</v>
      </c>
      <c r="C6" s="14" t="s">
        <v>55</v>
      </c>
      <c r="D6" s="15" t="s">
        <v>50</v>
      </c>
      <c r="E6" s="12"/>
      <c r="F6" s="16">
        <v>93</v>
      </c>
      <c r="G6" s="16">
        <v>93</v>
      </c>
      <c r="H6" s="16">
        <v>91</v>
      </c>
      <c r="I6" s="16">
        <v>85</v>
      </c>
      <c r="J6" s="16">
        <v>88</v>
      </c>
      <c r="K6" s="16">
        <v>89</v>
      </c>
      <c r="L6" s="16">
        <v>85</v>
      </c>
      <c r="M6" s="16">
        <v>87</v>
      </c>
      <c r="N6" s="16">
        <v>85</v>
      </c>
      <c r="O6" s="16">
        <v>84</v>
      </c>
      <c r="P6" s="16">
        <v>87</v>
      </c>
      <c r="Q6" s="16">
        <v>90</v>
      </c>
      <c r="R6" s="16">
        <v>95</v>
      </c>
      <c r="S6" s="16">
        <v>83</v>
      </c>
      <c r="T6" s="16">
        <v>86</v>
      </c>
      <c r="U6" s="16">
        <v>89</v>
      </c>
      <c r="V6" s="16">
        <v>86</v>
      </c>
      <c r="W6" s="16">
        <v>86</v>
      </c>
      <c r="X6" s="16">
        <v>95</v>
      </c>
      <c r="Y6" s="16">
        <v>90</v>
      </c>
      <c r="Z6" s="16">
        <v>91</v>
      </c>
      <c r="AA6" s="16">
        <v>91</v>
      </c>
      <c r="AB6" s="16">
        <v>91</v>
      </c>
      <c r="AC6" s="16">
        <v>88</v>
      </c>
      <c r="AD6" s="16">
        <v>90</v>
      </c>
      <c r="AE6" s="16">
        <v>84</v>
      </c>
      <c r="AF6" s="16">
        <v>89</v>
      </c>
      <c r="AG6" s="16">
        <v>88</v>
      </c>
      <c r="AH6" s="16">
        <v>91</v>
      </c>
      <c r="AI6" s="16">
        <v>93</v>
      </c>
      <c r="AJ6" s="12">
        <f t="shared" si="0"/>
        <v>2663</v>
      </c>
      <c r="AK6" s="26">
        <f t="shared" si="1"/>
        <v>88.7666666666667</v>
      </c>
      <c r="AL6" s="26">
        <f t="shared" ref="AL5:AL15" si="3">AK6*0.3</f>
        <v>26.63</v>
      </c>
      <c r="AM6" s="12"/>
      <c r="AN6" s="12"/>
      <c r="AO6" s="26">
        <f t="shared" si="2"/>
        <v>26.63</v>
      </c>
      <c r="AP6" s="12" t="s">
        <v>53</v>
      </c>
      <c r="AQ6" s="12" t="s">
        <v>53</v>
      </c>
      <c r="AR6" s="12" t="s">
        <v>56</v>
      </c>
      <c r="AS6" s="29"/>
    </row>
    <row r="7" s="2" customFormat="1" ht="27" customHeight="1" spans="1:45">
      <c r="A7" s="12">
        <v>3</v>
      </c>
      <c r="B7" s="13" t="s">
        <v>57</v>
      </c>
      <c r="C7" s="14" t="s">
        <v>58</v>
      </c>
      <c r="D7" s="15" t="s">
        <v>50</v>
      </c>
      <c r="E7" s="12"/>
      <c r="F7" s="16">
        <v>83</v>
      </c>
      <c r="G7" s="16">
        <v>92</v>
      </c>
      <c r="H7" s="16">
        <v>80</v>
      </c>
      <c r="I7" s="16">
        <v>85</v>
      </c>
      <c r="J7" s="16">
        <v>93</v>
      </c>
      <c r="K7" s="16">
        <v>96</v>
      </c>
      <c r="L7" s="16">
        <v>87</v>
      </c>
      <c r="M7" s="16">
        <v>88</v>
      </c>
      <c r="N7" s="16">
        <v>93</v>
      </c>
      <c r="O7" s="16">
        <v>87</v>
      </c>
      <c r="P7" s="16">
        <v>85</v>
      </c>
      <c r="Q7" s="16">
        <v>84</v>
      </c>
      <c r="R7" s="16">
        <v>92</v>
      </c>
      <c r="S7" s="16">
        <v>92</v>
      </c>
      <c r="T7" s="16">
        <v>79</v>
      </c>
      <c r="U7" s="16">
        <v>86</v>
      </c>
      <c r="V7" s="16">
        <v>90</v>
      </c>
      <c r="W7" s="16">
        <v>84</v>
      </c>
      <c r="X7" s="16">
        <v>93</v>
      </c>
      <c r="Y7" s="16">
        <v>89</v>
      </c>
      <c r="Z7" s="16">
        <v>92</v>
      </c>
      <c r="AA7" s="16">
        <v>91</v>
      </c>
      <c r="AB7" s="16">
        <v>93</v>
      </c>
      <c r="AC7" s="16">
        <v>80</v>
      </c>
      <c r="AD7" s="16">
        <v>90</v>
      </c>
      <c r="AE7" s="16">
        <v>90</v>
      </c>
      <c r="AF7" s="16">
        <v>90</v>
      </c>
      <c r="AG7" s="16">
        <v>91</v>
      </c>
      <c r="AH7" s="16">
        <v>90</v>
      </c>
      <c r="AI7" s="16">
        <v>90</v>
      </c>
      <c r="AJ7" s="12">
        <f t="shared" si="0"/>
        <v>2655</v>
      </c>
      <c r="AK7" s="26">
        <f t="shared" si="1"/>
        <v>88.5</v>
      </c>
      <c r="AL7" s="26">
        <f t="shared" si="3"/>
        <v>26.55</v>
      </c>
      <c r="AM7" s="12"/>
      <c r="AN7" s="12"/>
      <c r="AO7" s="26">
        <f t="shared" si="2"/>
        <v>26.55</v>
      </c>
      <c r="AP7" s="12" t="s">
        <v>53</v>
      </c>
      <c r="AQ7" s="12" t="s">
        <v>53</v>
      </c>
      <c r="AR7" s="12" t="s">
        <v>53</v>
      </c>
      <c r="AS7" s="29"/>
    </row>
    <row r="8" s="2" customFormat="1" ht="24" customHeight="1" spans="1:45">
      <c r="A8" s="12">
        <v>4</v>
      </c>
      <c r="B8" s="13" t="s">
        <v>59</v>
      </c>
      <c r="C8" s="14" t="s">
        <v>60</v>
      </c>
      <c r="D8" s="15" t="s">
        <v>50</v>
      </c>
      <c r="E8" s="12"/>
      <c r="F8" s="16">
        <v>84</v>
      </c>
      <c r="G8" s="16">
        <v>94</v>
      </c>
      <c r="H8" s="16">
        <v>82</v>
      </c>
      <c r="I8" s="16">
        <v>91</v>
      </c>
      <c r="J8" s="16">
        <v>93</v>
      </c>
      <c r="K8" s="16">
        <v>95</v>
      </c>
      <c r="L8" s="16">
        <v>95</v>
      </c>
      <c r="M8" s="16">
        <v>95</v>
      </c>
      <c r="N8" s="16">
        <v>68</v>
      </c>
      <c r="O8" s="16">
        <v>85</v>
      </c>
      <c r="P8" s="16">
        <v>72</v>
      </c>
      <c r="Q8" s="16">
        <v>90</v>
      </c>
      <c r="R8" s="16">
        <v>95</v>
      </c>
      <c r="S8" s="16">
        <v>92</v>
      </c>
      <c r="T8" s="16">
        <v>84</v>
      </c>
      <c r="U8" s="16">
        <v>87</v>
      </c>
      <c r="V8" s="16">
        <v>82</v>
      </c>
      <c r="W8" s="16">
        <v>79</v>
      </c>
      <c r="X8" s="16">
        <v>95</v>
      </c>
      <c r="Y8" s="16">
        <v>91</v>
      </c>
      <c r="Z8" s="16">
        <v>90</v>
      </c>
      <c r="AA8" s="16">
        <v>89</v>
      </c>
      <c r="AB8" s="16">
        <v>85</v>
      </c>
      <c r="AC8" s="16">
        <v>88</v>
      </c>
      <c r="AD8" s="16">
        <v>90</v>
      </c>
      <c r="AE8" s="16">
        <v>90</v>
      </c>
      <c r="AF8" s="16">
        <v>88</v>
      </c>
      <c r="AG8" s="16">
        <v>86</v>
      </c>
      <c r="AH8" s="16">
        <v>94</v>
      </c>
      <c r="AI8" s="16">
        <v>89</v>
      </c>
      <c r="AJ8" s="12">
        <f t="shared" si="0"/>
        <v>2638</v>
      </c>
      <c r="AK8" s="26">
        <f t="shared" si="1"/>
        <v>87.9333333333333</v>
      </c>
      <c r="AL8" s="26">
        <f t="shared" si="3"/>
        <v>26.38</v>
      </c>
      <c r="AM8" s="12"/>
      <c r="AN8" s="12"/>
      <c r="AO8" s="26">
        <f t="shared" si="2"/>
        <v>26.38</v>
      </c>
      <c r="AP8" s="12" t="s">
        <v>53</v>
      </c>
      <c r="AQ8" s="12" t="s">
        <v>53</v>
      </c>
      <c r="AR8" s="12" t="s">
        <v>53</v>
      </c>
      <c r="AS8" s="29"/>
    </row>
    <row r="9" s="2" customFormat="1" ht="27" customHeight="1" spans="1:45">
      <c r="A9" s="12">
        <v>5</v>
      </c>
      <c r="B9" s="13" t="s">
        <v>61</v>
      </c>
      <c r="C9" s="14" t="s">
        <v>62</v>
      </c>
      <c r="D9" s="15" t="s">
        <v>50</v>
      </c>
      <c r="E9" s="12"/>
      <c r="F9" s="16">
        <v>71</v>
      </c>
      <c r="G9" s="16">
        <v>86</v>
      </c>
      <c r="H9" s="16">
        <v>91</v>
      </c>
      <c r="I9" s="16">
        <v>85</v>
      </c>
      <c r="J9" s="16">
        <v>85</v>
      </c>
      <c r="K9" s="16">
        <v>96</v>
      </c>
      <c r="L9" s="16">
        <v>86</v>
      </c>
      <c r="M9" s="16">
        <v>94</v>
      </c>
      <c r="N9" s="16">
        <v>82</v>
      </c>
      <c r="O9" s="16">
        <v>81</v>
      </c>
      <c r="P9" s="16">
        <v>76</v>
      </c>
      <c r="Q9" s="16">
        <v>89</v>
      </c>
      <c r="R9" s="16">
        <v>94</v>
      </c>
      <c r="S9" s="16">
        <v>92</v>
      </c>
      <c r="T9" s="16">
        <v>84</v>
      </c>
      <c r="U9" s="16">
        <v>97</v>
      </c>
      <c r="V9" s="16">
        <v>86</v>
      </c>
      <c r="W9" s="16">
        <v>83</v>
      </c>
      <c r="X9" s="16">
        <v>96</v>
      </c>
      <c r="Y9" s="16">
        <v>85</v>
      </c>
      <c r="Z9" s="16">
        <v>86</v>
      </c>
      <c r="AA9" s="16">
        <v>92</v>
      </c>
      <c r="AB9" s="16">
        <v>90</v>
      </c>
      <c r="AC9" s="16">
        <v>89</v>
      </c>
      <c r="AD9" s="16">
        <v>91</v>
      </c>
      <c r="AE9" s="16">
        <v>86</v>
      </c>
      <c r="AF9" s="16">
        <v>93</v>
      </c>
      <c r="AG9" s="16">
        <v>82</v>
      </c>
      <c r="AH9" s="16">
        <v>92</v>
      </c>
      <c r="AI9" s="16">
        <v>88</v>
      </c>
      <c r="AJ9" s="12">
        <f t="shared" si="0"/>
        <v>2628</v>
      </c>
      <c r="AK9" s="26">
        <f t="shared" si="1"/>
        <v>87.6</v>
      </c>
      <c r="AL9" s="26">
        <f t="shared" si="3"/>
        <v>26.28</v>
      </c>
      <c r="AM9" s="12"/>
      <c r="AN9" s="12"/>
      <c r="AO9" s="26">
        <f t="shared" si="2"/>
        <v>26.28</v>
      </c>
      <c r="AP9" s="12" t="s">
        <v>53</v>
      </c>
      <c r="AQ9" s="12" t="s">
        <v>53</v>
      </c>
      <c r="AR9" s="12" t="s">
        <v>53</v>
      </c>
      <c r="AS9" s="29"/>
    </row>
    <row r="10" s="2" customFormat="1" ht="25" customHeight="1" spans="1:45">
      <c r="A10" s="12">
        <v>6</v>
      </c>
      <c r="B10" s="13" t="s">
        <v>63</v>
      </c>
      <c r="C10" s="14" t="s">
        <v>64</v>
      </c>
      <c r="D10" s="15" t="s">
        <v>50</v>
      </c>
      <c r="E10" s="12"/>
      <c r="F10" s="16">
        <v>80</v>
      </c>
      <c r="G10" s="16">
        <v>91</v>
      </c>
      <c r="H10" s="16">
        <v>87</v>
      </c>
      <c r="I10" s="16">
        <v>92</v>
      </c>
      <c r="J10" s="16">
        <v>84</v>
      </c>
      <c r="K10" s="16">
        <v>96</v>
      </c>
      <c r="L10" s="16">
        <v>89</v>
      </c>
      <c r="M10" s="16">
        <v>96</v>
      </c>
      <c r="N10" s="16">
        <v>82</v>
      </c>
      <c r="O10" s="16">
        <v>80</v>
      </c>
      <c r="P10" s="16">
        <v>82</v>
      </c>
      <c r="Q10" s="16">
        <v>85</v>
      </c>
      <c r="R10" s="16">
        <v>89</v>
      </c>
      <c r="S10" s="16">
        <v>87</v>
      </c>
      <c r="T10" s="16">
        <v>79</v>
      </c>
      <c r="U10" s="16">
        <v>90</v>
      </c>
      <c r="V10" s="16">
        <v>91</v>
      </c>
      <c r="W10" s="16">
        <v>79</v>
      </c>
      <c r="X10" s="16">
        <v>96</v>
      </c>
      <c r="Y10" s="16">
        <v>83</v>
      </c>
      <c r="Z10" s="16">
        <v>89</v>
      </c>
      <c r="AA10" s="16">
        <v>83</v>
      </c>
      <c r="AB10" s="16">
        <v>91</v>
      </c>
      <c r="AC10" s="16">
        <v>83</v>
      </c>
      <c r="AD10" s="16">
        <v>87</v>
      </c>
      <c r="AE10" s="16">
        <v>84</v>
      </c>
      <c r="AF10" s="16">
        <v>91</v>
      </c>
      <c r="AG10" s="16">
        <v>83</v>
      </c>
      <c r="AH10" s="16">
        <v>93</v>
      </c>
      <c r="AI10" s="16">
        <v>89</v>
      </c>
      <c r="AJ10" s="12">
        <f t="shared" si="0"/>
        <v>2611</v>
      </c>
      <c r="AK10" s="26">
        <f t="shared" si="1"/>
        <v>87.0333333333333</v>
      </c>
      <c r="AL10" s="26">
        <f t="shared" si="3"/>
        <v>26.11</v>
      </c>
      <c r="AM10" s="12"/>
      <c r="AN10" s="12"/>
      <c r="AO10" s="26">
        <f t="shared" si="2"/>
        <v>26.11</v>
      </c>
      <c r="AP10" s="12" t="s">
        <v>53</v>
      </c>
      <c r="AQ10" s="12" t="s">
        <v>53</v>
      </c>
      <c r="AR10" s="12" t="s">
        <v>53</v>
      </c>
      <c r="AS10" s="29"/>
    </row>
    <row r="11" s="2" customFormat="1" ht="28" customHeight="1" spans="1:45">
      <c r="A11" s="12">
        <v>7</v>
      </c>
      <c r="B11" s="13" t="s">
        <v>65</v>
      </c>
      <c r="C11" s="14" t="s">
        <v>66</v>
      </c>
      <c r="D11" s="15" t="s">
        <v>50</v>
      </c>
      <c r="E11" s="12"/>
      <c r="F11" s="16">
        <v>82</v>
      </c>
      <c r="G11" s="16">
        <v>83</v>
      </c>
      <c r="H11" s="16">
        <v>91</v>
      </c>
      <c r="I11" s="16">
        <v>69</v>
      </c>
      <c r="J11" s="16">
        <v>88</v>
      </c>
      <c r="K11" s="16">
        <v>90</v>
      </c>
      <c r="L11" s="16">
        <v>88</v>
      </c>
      <c r="M11" s="16">
        <v>87</v>
      </c>
      <c r="N11" s="16">
        <v>82</v>
      </c>
      <c r="O11" s="16">
        <v>84</v>
      </c>
      <c r="P11" s="16">
        <v>82</v>
      </c>
      <c r="Q11" s="16">
        <v>84</v>
      </c>
      <c r="R11" s="16">
        <v>93</v>
      </c>
      <c r="S11" s="16">
        <v>92</v>
      </c>
      <c r="T11" s="16">
        <v>82</v>
      </c>
      <c r="U11" s="16">
        <v>93</v>
      </c>
      <c r="V11" s="16">
        <v>81</v>
      </c>
      <c r="W11" s="16">
        <v>82</v>
      </c>
      <c r="X11" s="16">
        <v>82</v>
      </c>
      <c r="Y11" s="16">
        <v>85</v>
      </c>
      <c r="Z11" s="16">
        <v>85</v>
      </c>
      <c r="AA11" s="16">
        <v>90</v>
      </c>
      <c r="AB11" s="16">
        <v>88</v>
      </c>
      <c r="AC11" s="16">
        <v>86</v>
      </c>
      <c r="AD11" s="16">
        <v>87</v>
      </c>
      <c r="AE11" s="16">
        <v>85</v>
      </c>
      <c r="AF11" s="16">
        <v>88</v>
      </c>
      <c r="AG11" s="16">
        <v>86</v>
      </c>
      <c r="AH11" s="16">
        <v>84</v>
      </c>
      <c r="AI11" s="16">
        <v>83</v>
      </c>
      <c r="AJ11" s="12">
        <f t="shared" si="0"/>
        <v>2562</v>
      </c>
      <c r="AK11" s="26">
        <f t="shared" si="1"/>
        <v>85.4</v>
      </c>
      <c r="AL11" s="26">
        <f t="shared" si="3"/>
        <v>25.62</v>
      </c>
      <c r="AM11" s="12"/>
      <c r="AN11" s="12"/>
      <c r="AO11" s="26">
        <f t="shared" si="2"/>
        <v>25.62</v>
      </c>
      <c r="AP11" s="12" t="s">
        <v>53</v>
      </c>
      <c r="AQ11" s="12" t="s">
        <v>53</v>
      </c>
      <c r="AR11" s="12" t="s">
        <v>53</v>
      </c>
      <c r="AS11" s="29"/>
    </row>
    <row r="12" s="2" customFormat="1" ht="23" customHeight="1" spans="1:45">
      <c r="A12" s="12">
        <v>8</v>
      </c>
      <c r="B12" s="13" t="s">
        <v>67</v>
      </c>
      <c r="C12" s="14" t="s">
        <v>68</v>
      </c>
      <c r="D12" s="15" t="s">
        <v>50</v>
      </c>
      <c r="E12" s="12"/>
      <c r="F12" s="16">
        <v>82</v>
      </c>
      <c r="G12" s="16">
        <v>78</v>
      </c>
      <c r="H12" s="16">
        <v>80</v>
      </c>
      <c r="I12" s="16">
        <v>73</v>
      </c>
      <c r="J12" s="16">
        <v>62</v>
      </c>
      <c r="K12" s="16">
        <v>75</v>
      </c>
      <c r="L12" s="16">
        <v>87</v>
      </c>
      <c r="M12" s="16">
        <v>81</v>
      </c>
      <c r="N12" s="16">
        <v>80</v>
      </c>
      <c r="O12" s="16">
        <v>80</v>
      </c>
      <c r="P12" s="16">
        <v>75</v>
      </c>
      <c r="Q12" s="16">
        <v>74</v>
      </c>
      <c r="R12" s="16">
        <v>91</v>
      </c>
      <c r="S12" s="16">
        <v>95</v>
      </c>
      <c r="T12" s="16">
        <v>62</v>
      </c>
      <c r="U12" s="16">
        <v>89</v>
      </c>
      <c r="V12" s="16">
        <v>89</v>
      </c>
      <c r="W12" s="16">
        <v>84</v>
      </c>
      <c r="X12" s="16">
        <v>96</v>
      </c>
      <c r="Y12" s="16">
        <v>83</v>
      </c>
      <c r="Z12" s="16">
        <v>76</v>
      </c>
      <c r="AA12" s="16">
        <v>71</v>
      </c>
      <c r="AB12" s="16">
        <v>82</v>
      </c>
      <c r="AC12" s="16">
        <v>75</v>
      </c>
      <c r="AD12" s="16">
        <v>87</v>
      </c>
      <c r="AE12" s="16">
        <v>78</v>
      </c>
      <c r="AF12" s="16">
        <v>92</v>
      </c>
      <c r="AG12" s="16">
        <v>87</v>
      </c>
      <c r="AH12" s="16">
        <v>89</v>
      </c>
      <c r="AI12" s="16">
        <v>65</v>
      </c>
      <c r="AJ12" s="12">
        <f t="shared" si="0"/>
        <v>2418</v>
      </c>
      <c r="AK12" s="26">
        <f t="shared" si="1"/>
        <v>80.6</v>
      </c>
      <c r="AL12" s="26">
        <f t="shared" si="3"/>
        <v>24.18</v>
      </c>
      <c r="AM12" s="12"/>
      <c r="AN12" s="12"/>
      <c r="AO12" s="26">
        <f t="shared" si="2"/>
        <v>24.18</v>
      </c>
      <c r="AP12" s="12" t="s">
        <v>53</v>
      </c>
      <c r="AQ12" s="12" t="s">
        <v>53</v>
      </c>
      <c r="AR12" s="12" t="s">
        <v>53</v>
      </c>
      <c r="AS12" s="29"/>
    </row>
    <row r="13" s="2" customFormat="1" ht="22" customHeight="1" spans="1:45">
      <c r="A13" s="12">
        <v>9</v>
      </c>
      <c r="B13" s="13" t="s">
        <v>69</v>
      </c>
      <c r="C13" s="14" t="s">
        <v>70</v>
      </c>
      <c r="D13" s="15" t="s">
        <v>50</v>
      </c>
      <c r="E13" s="12"/>
      <c r="F13" s="16">
        <v>85</v>
      </c>
      <c r="G13" s="16">
        <v>80</v>
      </c>
      <c r="H13" s="16">
        <v>78</v>
      </c>
      <c r="I13" s="16">
        <v>83</v>
      </c>
      <c r="J13" s="16">
        <v>83</v>
      </c>
      <c r="K13" s="16">
        <v>72</v>
      </c>
      <c r="L13" s="16">
        <v>86</v>
      </c>
      <c r="M13" s="16">
        <v>82</v>
      </c>
      <c r="N13" s="16">
        <v>87</v>
      </c>
      <c r="O13" s="16">
        <v>78</v>
      </c>
      <c r="P13" s="16">
        <v>69</v>
      </c>
      <c r="Q13" s="16">
        <v>83</v>
      </c>
      <c r="R13" s="16">
        <v>84</v>
      </c>
      <c r="S13" s="16">
        <v>84</v>
      </c>
      <c r="T13" s="21">
        <v>60</v>
      </c>
      <c r="U13" s="16">
        <v>83</v>
      </c>
      <c r="V13" s="16">
        <v>62</v>
      </c>
      <c r="W13" s="16">
        <v>77</v>
      </c>
      <c r="X13" s="16">
        <v>81</v>
      </c>
      <c r="Y13" s="16">
        <v>85</v>
      </c>
      <c r="Z13" s="16">
        <v>68</v>
      </c>
      <c r="AA13" s="16">
        <v>62</v>
      </c>
      <c r="AB13" s="16">
        <v>84</v>
      </c>
      <c r="AC13" s="16">
        <v>74</v>
      </c>
      <c r="AD13" s="16">
        <v>87</v>
      </c>
      <c r="AE13" s="16">
        <v>82</v>
      </c>
      <c r="AF13" s="16">
        <v>80</v>
      </c>
      <c r="AG13" s="16">
        <v>73</v>
      </c>
      <c r="AH13" s="16">
        <v>69</v>
      </c>
      <c r="AI13" s="16">
        <v>64</v>
      </c>
      <c r="AJ13" s="12">
        <f t="shared" si="0"/>
        <v>2325</v>
      </c>
      <c r="AK13" s="26">
        <f t="shared" si="1"/>
        <v>77.5</v>
      </c>
      <c r="AL13" s="26">
        <f t="shared" si="3"/>
        <v>23.25</v>
      </c>
      <c r="AM13" s="12"/>
      <c r="AN13" s="12"/>
      <c r="AO13" s="26">
        <f t="shared" si="2"/>
        <v>23.25</v>
      </c>
      <c r="AP13" s="12" t="s">
        <v>53</v>
      </c>
      <c r="AQ13" s="12" t="s">
        <v>53</v>
      </c>
      <c r="AR13" s="12" t="s">
        <v>53</v>
      </c>
      <c r="AS13" s="29"/>
    </row>
    <row r="14" s="2" customFormat="1" ht="24" customHeight="1" spans="1:45">
      <c r="A14" s="12">
        <v>10</v>
      </c>
      <c r="B14" s="13" t="s">
        <v>71</v>
      </c>
      <c r="C14" s="14" t="s">
        <v>72</v>
      </c>
      <c r="D14" s="15" t="s">
        <v>50</v>
      </c>
      <c r="E14" s="12"/>
      <c r="F14" s="16">
        <v>60</v>
      </c>
      <c r="G14" s="16">
        <v>69</v>
      </c>
      <c r="H14" s="16">
        <v>61</v>
      </c>
      <c r="I14" s="16">
        <v>68</v>
      </c>
      <c r="J14" s="16">
        <v>64</v>
      </c>
      <c r="K14" s="16">
        <v>82</v>
      </c>
      <c r="L14" s="16">
        <v>78</v>
      </c>
      <c r="M14" s="16">
        <v>81</v>
      </c>
      <c r="N14" s="16">
        <v>77</v>
      </c>
      <c r="O14" s="16">
        <v>74</v>
      </c>
      <c r="P14" s="16">
        <v>64</v>
      </c>
      <c r="Q14" s="16">
        <v>80</v>
      </c>
      <c r="R14" s="16">
        <v>62</v>
      </c>
      <c r="S14" s="16">
        <v>70</v>
      </c>
      <c r="T14" s="16">
        <v>63</v>
      </c>
      <c r="U14" s="16">
        <v>95</v>
      </c>
      <c r="V14" s="16">
        <v>82</v>
      </c>
      <c r="W14" s="16">
        <v>66</v>
      </c>
      <c r="X14" s="16">
        <v>77</v>
      </c>
      <c r="Y14" s="16">
        <v>90</v>
      </c>
      <c r="Z14" s="16">
        <v>76</v>
      </c>
      <c r="AA14" s="16">
        <v>61</v>
      </c>
      <c r="AB14" s="16">
        <v>74</v>
      </c>
      <c r="AC14" s="16">
        <v>84</v>
      </c>
      <c r="AD14" s="16">
        <v>89</v>
      </c>
      <c r="AE14" s="16">
        <v>82</v>
      </c>
      <c r="AF14" s="16">
        <v>63</v>
      </c>
      <c r="AG14" s="16">
        <v>71</v>
      </c>
      <c r="AH14" s="16">
        <v>80</v>
      </c>
      <c r="AI14" s="16">
        <v>61</v>
      </c>
      <c r="AJ14" s="12">
        <f t="shared" si="0"/>
        <v>2204</v>
      </c>
      <c r="AK14" s="26">
        <f t="shared" si="1"/>
        <v>73.4666666666667</v>
      </c>
      <c r="AL14" s="26">
        <f t="shared" si="3"/>
        <v>22.04</v>
      </c>
      <c r="AM14" s="12"/>
      <c r="AN14" s="12"/>
      <c r="AO14" s="26">
        <f t="shared" si="2"/>
        <v>22.04</v>
      </c>
      <c r="AP14" s="12" t="s">
        <v>53</v>
      </c>
      <c r="AQ14" s="12" t="s">
        <v>53</v>
      </c>
      <c r="AR14" s="12" t="s">
        <v>53</v>
      </c>
      <c r="AS14" s="29"/>
    </row>
    <row r="15" s="2" customFormat="1" ht="25" customHeight="1" spans="1:45">
      <c r="A15" s="12">
        <v>11</v>
      </c>
      <c r="B15" s="13" t="s">
        <v>73</v>
      </c>
      <c r="C15" s="14" t="s">
        <v>74</v>
      </c>
      <c r="D15" s="15" t="s">
        <v>50</v>
      </c>
      <c r="E15" s="12"/>
      <c r="F15" s="16">
        <v>60</v>
      </c>
      <c r="G15" s="16">
        <v>60</v>
      </c>
      <c r="H15" s="16">
        <v>66</v>
      </c>
      <c r="I15" s="16">
        <v>66</v>
      </c>
      <c r="J15" s="16">
        <v>63</v>
      </c>
      <c r="K15" s="16">
        <v>60</v>
      </c>
      <c r="L15" s="16">
        <v>79</v>
      </c>
      <c r="M15" s="16">
        <v>70</v>
      </c>
      <c r="N15" s="16">
        <v>72</v>
      </c>
      <c r="O15" s="16">
        <v>77</v>
      </c>
      <c r="P15" s="16">
        <v>66</v>
      </c>
      <c r="Q15" s="16">
        <v>79</v>
      </c>
      <c r="R15" s="16">
        <v>71</v>
      </c>
      <c r="S15" s="16">
        <v>73</v>
      </c>
      <c r="T15" s="16">
        <v>65</v>
      </c>
      <c r="U15" s="16">
        <v>79</v>
      </c>
      <c r="V15" s="16">
        <v>60</v>
      </c>
      <c r="W15" s="16">
        <v>66</v>
      </c>
      <c r="X15" s="16">
        <v>68</v>
      </c>
      <c r="Y15" s="16">
        <v>89</v>
      </c>
      <c r="Z15" s="16">
        <v>65</v>
      </c>
      <c r="AA15" s="16">
        <v>60</v>
      </c>
      <c r="AB15" s="16">
        <v>87</v>
      </c>
      <c r="AC15" s="16">
        <v>64</v>
      </c>
      <c r="AD15" s="16">
        <v>80</v>
      </c>
      <c r="AE15" s="16">
        <v>80</v>
      </c>
      <c r="AF15" s="16">
        <v>60</v>
      </c>
      <c r="AG15" s="16">
        <v>68</v>
      </c>
      <c r="AH15" s="16">
        <v>60</v>
      </c>
      <c r="AI15" s="16">
        <v>73</v>
      </c>
      <c r="AJ15" s="12">
        <f t="shared" si="0"/>
        <v>2086</v>
      </c>
      <c r="AK15" s="26">
        <f t="shared" si="1"/>
        <v>69.5333333333333</v>
      </c>
      <c r="AL15" s="26">
        <f t="shared" si="3"/>
        <v>20.86</v>
      </c>
      <c r="AM15" s="12"/>
      <c r="AN15" s="12"/>
      <c r="AO15" s="26">
        <f t="shared" si="2"/>
        <v>20.86</v>
      </c>
      <c r="AP15" s="12" t="s">
        <v>53</v>
      </c>
      <c r="AQ15" s="12" t="s">
        <v>53</v>
      </c>
      <c r="AR15" s="12" t="s">
        <v>53</v>
      </c>
      <c r="AS15" s="29"/>
    </row>
    <row r="16" spans="1:45">
      <c r="A16" s="3"/>
      <c r="B16" s="3"/>
      <c r="D16" s="3"/>
      <c r="AQ16" s="3"/>
      <c r="AR16" s="3"/>
      <c r="AS16" s="3"/>
    </row>
    <row r="17" spans="1:45">
      <c r="A17" s="3"/>
      <c r="B17" s="3"/>
      <c r="D17" s="3"/>
      <c r="AQ17" s="3"/>
      <c r="AR17" s="3"/>
      <c r="AS17" s="3"/>
    </row>
    <row r="18" spans="1:45">
      <c r="A18" s="3"/>
      <c r="B18" s="3"/>
      <c r="D18" s="3"/>
      <c r="AQ18" s="3"/>
      <c r="AR18" s="3"/>
      <c r="AS18" s="3"/>
    </row>
    <row r="19" spans="1:45">
      <c r="A19" s="3"/>
      <c r="B19" s="3"/>
      <c r="D19" s="3"/>
      <c r="AQ19" s="3"/>
      <c r="AR19" s="3"/>
      <c r="AS19" s="3"/>
    </row>
    <row r="20" spans="1:45">
      <c r="A20" s="3"/>
      <c r="B20" s="3"/>
      <c r="D20" s="3"/>
      <c r="AQ20" s="3"/>
      <c r="AR20" s="3"/>
      <c r="AS20" s="3"/>
    </row>
    <row r="21" spans="1:45">
      <c r="A21" s="3"/>
      <c r="B21" s="3"/>
      <c r="D21" s="3"/>
      <c r="AQ21" s="3"/>
      <c r="AR21" s="3"/>
      <c r="AS21" s="3"/>
    </row>
    <row r="22" spans="1:45">
      <c r="A22" s="3"/>
      <c r="B22" s="3"/>
      <c r="D22" s="3"/>
      <c r="AQ22" s="3"/>
      <c r="AR22" s="3"/>
      <c r="AS22" s="3"/>
    </row>
    <row r="23" spans="1:45">
      <c r="A23" s="3"/>
      <c r="B23" s="3"/>
      <c r="D23" s="3"/>
      <c r="AQ23" s="3"/>
      <c r="AR23" s="3"/>
      <c r="AS23" s="3"/>
    </row>
    <row r="24" spans="1:45">
      <c r="A24" s="3"/>
      <c r="B24" s="3"/>
      <c r="D24" s="3"/>
      <c r="AQ24" s="3"/>
      <c r="AR24" s="3"/>
      <c r="AS24" s="3"/>
    </row>
    <row r="25" spans="1:45">
      <c r="A25" s="3"/>
      <c r="B25" s="3"/>
      <c r="D25" s="3"/>
      <c r="AQ25" s="3"/>
      <c r="AR25" s="3"/>
      <c r="AS25" s="3"/>
    </row>
    <row r="26" spans="1:45">
      <c r="A26" s="3"/>
      <c r="B26" s="3"/>
      <c r="D26" s="3"/>
      <c r="AQ26" s="3"/>
      <c r="AR26" s="3"/>
      <c r="AS26" s="3"/>
    </row>
    <row r="27" spans="1:45">
      <c r="A27" s="3"/>
      <c r="B27" s="3"/>
      <c r="D27" s="3"/>
      <c r="AQ27" s="3"/>
      <c r="AR27" s="3"/>
      <c r="AS27" s="3"/>
    </row>
    <row r="28" spans="1:45">
      <c r="A28" s="3"/>
      <c r="B28" s="3"/>
      <c r="D28" s="3"/>
      <c r="AQ28" s="3"/>
      <c r="AR28" s="3"/>
      <c r="AS28" s="3"/>
    </row>
    <row r="29" spans="1:45">
      <c r="A29" s="3"/>
      <c r="B29" s="3"/>
      <c r="D29" s="3"/>
      <c r="AQ29" s="3"/>
      <c r="AR29" s="3"/>
      <c r="AS29" s="3"/>
    </row>
    <row r="30" spans="1:45">
      <c r="A30" s="3"/>
      <c r="B30" s="3"/>
      <c r="D30" s="3"/>
      <c r="AQ30" s="3"/>
      <c r="AR30" s="3"/>
      <c r="AS30" s="3"/>
    </row>
    <row r="31" spans="1:45">
      <c r="A31" s="3"/>
      <c r="B31" s="3"/>
      <c r="D31" s="3"/>
      <c r="AQ31" s="3"/>
      <c r="AR31" s="3"/>
      <c r="AS31" s="3"/>
    </row>
  </sheetData>
  <sortState ref="B5:AR15">
    <sortCondition ref="AJ5:AJ35" descending="1"/>
  </sortState>
  <mergeCells count="47">
    <mergeCell ref="A1:AR1"/>
    <mergeCell ref="F2:R2"/>
    <mergeCell ref="S2:AI2"/>
    <mergeCell ref="A2:A4"/>
    <mergeCell ref="B2:B4"/>
    <mergeCell ref="C2:C4"/>
    <mergeCell ref="D2:D4"/>
    <mergeCell ref="E2:E4"/>
    <mergeCell ref="E5:E15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2:AJ4"/>
    <mergeCell ref="AK2:AK4"/>
    <mergeCell ref="AL2:AL4"/>
    <mergeCell ref="AO2:AO4"/>
    <mergeCell ref="AP2:AP4"/>
    <mergeCell ref="AQ2:AQ4"/>
    <mergeCell ref="AR2:AR4"/>
    <mergeCell ref="AM2:AN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19级动漫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卡卡</cp:lastModifiedBy>
  <dcterms:created xsi:type="dcterms:W3CDTF">2015-06-05T18:19:00Z</dcterms:created>
  <dcterms:modified xsi:type="dcterms:W3CDTF">2022-03-25T09:30:47Z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7F5BABD6FCA248449D2E519B72B589B3</vt:lpwstr>
  </property>
</Properties>
</file>