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<sst xmlns="http://schemas.openxmlformats.org/spreadsheetml/2006/main" count="115" uniqueCount="65">
  <si>
    <t>教育和艺术系2022年度学生（室内设计专业）专升本成绩核算（宜宾学院）</t>
  </si>
  <si>
    <t>序号</t>
  </si>
  <si>
    <t>学生
姓名</t>
  </si>
  <si>
    <t>学生学号</t>
  </si>
  <si>
    <t>班级</t>
  </si>
  <si>
    <t>拟升入本科专业</t>
  </si>
  <si>
    <t>公共基础课（必修）</t>
  </si>
  <si>
    <t>专业基础课（必修）</t>
  </si>
  <si>
    <t>总分</t>
  </si>
  <si>
    <t>平均分</t>
  </si>
  <si>
    <t>乘系数（20%）后</t>
  </si>
  <si>
    <t>加分项</t>
  </si>
  <si>
    <t>加分后总分</t>
  </si>
  <si>
    <t>是否军人</t>
  </si>
  <si>
    <t>是否立功，等级</t>
  </si>
  <si>
    <t>是否建档立卡</t>
  </si>
  <si>
    <t>大学英语（一） </t>
  </si>
  <si>
    <t>形势与政策Ⅰ </t>
  </si>
  <si>
    <t>职业生涯规划与就业指导Ⅰ </t>
  </si>
  <si>
    <t>大学英语（二） </t>
  </si>
  <si>
    <t>思想道德修养与法律基础 </t>
  </si>
  <si>
    <t>毛泽东思想和中国特色社会主义理论体系概论 </t>
  </si>
  <si>
    <t>职业生涯规划与就业指导Ⅱ </t>
  </si>
  <si>
    <t>形势与政策（3） </t>
  </si>
  <si>
    <t>设计色彩 </t>
  </si>
  <si>
    <t>素描 </t>
  </si>
  <si>
    <t>中外美术史 </t>
  </si>
  <si>
    <t>计算机文化基础 </t>
  </si>
  <si>
    <t>建筑认知 </t>
  </si>
  <si>
    <t>平面构成 </t>
  </si>
  <si>
    <t>形式与政策 </t>
  </si>
  <si>
    <t>应用文写作 </t>
  </si>
  <si>
    <t>造型基础 </t>
  </si>
  <si>
    <t>中外美术史（外国美术史） </t>
  </si>
  <si>
    <t>★3DS Max </t>
  </si>
  <si>
    <t>★室内设计制图 </t>
  </si>
  <si>
    <t>空间形态设计 </t>
  </si>
  <si>
    <t>形势与政策Ⅳ </t>
  </si>
  <si>
    <t>办公空间设计 </t>
  </si>
  <si>
    <t>居住空间设计 </t>
  </si>
  <si>
    <t>室内设计制图 </t>
  </si>
  <si>
    <t>★Auto CAD </t>
  </si>
  <si>
    <t>★编排设计（Photoshop illustrator） </t>
  </si>
  <si>
    <t>★透视 </t>
  </si>
  <si>
    <t>模型设计 </t>
  </si>
  <si>
    <t>证书名称</t>
  </si>
  <si>
    <t>加分
分值</t>
  </si>
  <si>
    <t>龚文武</t>
  </si>
  <si>
    <t>室内1901</t>
  </si>
  <si>
    <t>环境设计</t>
  </si>
  <si>
    <t>省优大</t>
  </si>
  <si>
    <t>否</t>
  </si>
  <si>
    <t>此里初姆</t>
  </si>
  <si>
    <t>王民</t>
  </si>
  <si>
    <t>罗文海</t>
  </si>
  <si>
    <t>曾心树</t>
  </si>
  <si>
    <t>杨淇淋</t>
  </si>
  <si>
    <t>邱思涵</t>
  </si>
  <si>
    <t>刘俊</t>
  </si>
  <si>
    <t>王星宇</t>
  </si>
  <si>
    <t>室内1902</t>
  </si>
  <si>
    <t>陈毅</t>
  </si>
  <si>
    <t>刘成龙</t>
  </si>
  <si>
    <t>黎浩</t>
  </si>
  <si>
    <t>郑存天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</si>
</sst>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6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0" fillId="5" borderId="11" applyNumberFormat="0" applyAlignment="0" applyProtection="0">
      <alignment vertical="center"/>
    </xf>
    <xf numFmtId="0" fontId="21" fillId="22" borderId="1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workbookViewId="0">
      <selection activeCell="A1" sqref="A1:AR1"/>
    </sheetView>
  </sheetViews>
  <sheetFormatPr defaultColWidth="9" defaultRowHeight="15.6"/>
  <cols>
    <col min="1" max="1" width="3" style="1" customWidth="1"/>
    <col min="2" max="2" width="5.44444444444444" style="1" customWidth="1"/>
    <col min="3" max="3" width="6.22222222222222" style="2" customWidth="1"/>
    <col min="4" max="4" width="8" style="1" customWidth="1"/>
    <col min="5" max="36" width="3.77777777777778" style="2" customWidth="1"/>
    <col min="37" max="37" width="6.11111111111111" style="2" customWidth="1"/>
    <col min="38" max="38" width="6.77777777777778" style="2" customWidth="1"/>
    <col min="39" max="40" width="3.77777777777778" style="2" customWidth="1"/>
    <col min="41" max="41" width="6.11111111111111" style="2" customWidth="1"/>
    <col min="42" max="42" width="3.77777777777778" style="2" customWidth="1"/>
    <col min="43" max="44" width="3.77777777777778" style="1" customWidth="1"/>
    <col min="45" max="16384" width="9" style="1"/>
  </cols>
  <sheetData>
    <row r="1" s="1" customFormat="1" ht="49.95" customHeight="1" spans="1:4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="1" customFormat="1" ht="28.05" customHeight="1" spans="1:4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6"/>
      <c r="I2" s="6"/>
      <c r="J2" s="6"/>
      <c r="K2" s="6"/>
      <c r="L2" s="6"/>
      <c r="M2" s="6"/>
      <c r="N2" s="12" t="s">
        <v>7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4" t="s">
        <v>8</v>
      </c>
      <c r="AK2" s="4" t="s">
        <v>9</v>
      </c>
      <c r="AL2" s="4" t="s">
        <v>10</v>
      </c>
      <c r="AM2" s="9" t="s">
        <v>11</v>
      </c>
      <c r="AN2" s="9"/>
      <c r="AO2" s="7" t="s">
        <v>12</v>
      </c>
      <c r="AP2" s="4" t="s">
        <v>13</v>
      </c>
      <c r="AQ2" s="4" t="s">
        <v>14</v>
      </c>
      <c r="AR2" s="4" t="s">
        <v>15</v>
      </c>
    </row>
    <row r="3" s="1" customFormat="1" ht="37.95" customHeight="1" spans="1:44">
      <c r="A3" s="4"/>
      <c r="B3" s="4"/>
      <c r="C3" s="4"/>
      <c r="D3" s="4"/>
      <c r="E3" s="4"/>
      <c r="F3" s="4" t="s">
        <v>16</v>
      </c>
      <c r="G3" s="7" t="s">
        <v>17</v>
      </c>
      <c r="H3" s="7" t="s">
        <v>18</v>
      </c>
      <c r="I3" s="7" t="s">
        <v>19</v>
      </c>
      <c r="J3" s="7" t="s">
        <v>20</v>
      </c>
      <c r="K3" s="7" t="s">
        <v>21</v>
      </c>
      <c r="L3" s="7" t="s">
        <v>22</v>
      </c>
      <c r="M3" s="7" t="s">
        <v>23</v>
      </c>
      <c r="N3" s="4" t="s">
        <v>24</v>
      </c>
      <c r="O3" s="4" t="s">
        <v>25</v>
      </c>
      <c r="P3" s="4" t="s">
        <v>26</v>
      </c>
      <c r="Q3" s="4" t="s">
        <v>27</v>
      </c>
      <c r="R3" s="4" t="s">
        <v>28</v>
      </c>
      <c r="S3" s="4" t="s">
        <v>29</v>
      </c>
      <c r="T3" s="4" t="s">
        <v>30</v>
      </c>
      <c r="U3" s="4" t="s">
        <v>31</v>
      </c>
      <c r="V3" s="4" t="s">
        <v>32</v>
      </c>
      <c r="W3" s="4" t="s">
        <v>33</v>
      </c>
      <c r="X3" s="14" t="s">
        <v>34</v>
      </c>
      <c r="Y3" s="14" t="s">
        <v>35</v>
      </c>
      <c r="Z3" s="14" t="s">
        <v>36</v>
      </c>
      <c r="AA3" s="14" t="s">
        <v>37</v>
      </c>
      <c r="AB3" s="14" t="s">
        <v>38</v>
      </c>
      <c r="AC3" s="4" t="s">
        <v>39</v>
      </c>
      <c r="AD3" s="7" t="s">
        <v>40</v>
      </c>
      <c r="AE3" s="7" t="s">
        <v>34</v>
      </c>
      <c r="AF3" s="7" t="s">
        <v>41</v>
      </c>
      <c r="AG3" s="7" t="s">
        <v>42</v>
      </c>
      <c r="AH3" s="7" t="s">
        <v>43</v>
      </c>
      <c r="AI3" s="7" t="s">
        <v>44</v>
      </c>
      <c r="AJ3" s="4"/>
      <c r="AK3" s="4"/>
      <c r="AL3" s="4"/>
      <c r="AM3" s="9"/>
      <c r="AN3" s="9"/>
      <c r="AO3" s="11"/>
      <c r="AP3" s="4"/>
      <c r="AQ3" s="4"/>
      <c r="AR3" s="4"/>
    </row>
    <row r="4" s="1" customFormat="1" ht="70.05" customHeight="1" spans="1:44">
      <c r="A4" s="4"/>
      <c r="B4" s="4"/>
      <c r="C4" s="4"/>
      <c r="D4" s="4"/>
      <c r="E4" s="4"/>
      <c r="F4" s="4"/>
      <c r="G4" s="8"/>
      <c r="H4" s="8"/>
      <c r="I4" s="8"/>
      <c r="J4" s="8"/>
      <c r="K4" s="8"/>
      <c r="L4" s="8"/>
      <c r="M4" s="8"/>
      <c r="N4" s="4"/>
      <c r="O4" s="4"/>
      <c r="P4" s="4"/>
      <c r="Q4" s="15"/>
      <c r="R4" s="15"/>
      <c r="S4" s="15"/>
      <c r="T4" s="15"/>
      <c r="U4" s="15"/>
      <c r="V4" s="15"/>
      <c r="W4" s="4"/>
      <c r="X4" s="16"/>
      <c r="Y4" s="16"/>
      <c r="Z4" s="16"/>
      <c r="AA4" s="16"/>
      <c r="AB4" s="16"/>
      <c r="AC4" s="4"/>
      <c r="AD4" s="8"/>
      <c r="AE4" s="8"/>
      <c r="AF4" s="8"/>
      <c r="AG4" s="8"/>
      <c r="AH4" s="8"/>
      <c r="AI4" s="8"/>
      <c r="AJ4" s="4"/>
      <c r="AK4" s="4"/>
      <c r="AL4" s="4"/>
      <c r="AM4" s="4" t="s">
        <v>45</v>
      </c>
      <c r="AN4" s="4" t="s">
        <v>46</v>
      </c>
      <c r="AO4" s="8"/>
      <c r="AP4" s="4"/>
      <c r="AQ4" s="4"/>
      <c r="AR4" s="4"/>
    </row>
    <row r="5" s="1" customFormat="1" ht="19.8" customHeight="1" spans="1:44">
      <c r="A5" s="4">
        <v>1</v>
      </c>
      <c r="B5" s="9" t="s">
        <v>47</v>
      </c>
      <c r="C5" s="10">
        <v>2019620106</v>
      </c>
      <c r="D5" s="4" t="s">
        <v>48</v>
      </c>
      <c r="E5" s="7" t="s">
        <v>49</v>
      </c>
      <c r="F5" s="9">
        <v>93</v>
      </c>
      <c r="G5" s="9">
        <v>74</v>
      </c>
      <c r="H5" s="9">
        <v>86</v>
      </c>
      <c r="I5" s="9">
        <v>93</v>
      </c>
      <c r="J5" s="9">
        <v>93</v>
      </c>
      <c r="K5" s="9">
        <v>92</v>
      </c>
      <c r="L5" s="9">
        <v>84</v>
      </c>
      <c r="M5" s="9">
        <v>91</v>
      </c>
      <c r="N5" s="9">
        <v>93</v>
      </c>
      <c r="O5" s="9">
        <v>96</v>
      </c>
      <c r="P5" s="9">
        <v>86</v>
      </c>
      <c r="Q5" s="9">
        <v>97</v>
      </c>
      <c r="R5" s="9">
        <v>93</v>
      </c>
      <c r="S5" s="9">
        <v>95</v>
      </c>
      <c r="T5" s="9">
        <v>95</v>
      </c>
      <c r="U5" s="9">
        <v>96</v>
      </c>
      <c r="V5" s="9">
        <v>93</v>
      </c>
      <c r="W5" s="9">
        <v>94</v>
      </c>
      <c r="X5" s="9">
        <v>95</v>
      </c>
      <c r="Y5" s="9">
        <v>95</v>
      </c>
      <c r="Z5" s="9">
        <v>90</v>
      </c>
      <c r="AA5" s="9">
        <v>77</v>
      </c>
      <c r="AB5" s="9">
        <v>96</v>
      </c>
      <c r="AC5" s="9">
        <v>98</v>
      </c>
      <c r="AD5" s="9">
        <v>94</v>
      </c>
      <c r="AE5" s="9">
        <v>95</v>
      </c>
      <c r="AF5" s="9">
        <v>95</v>
      </c>
      <c r="AG5" s="9">
        <v>93</v>
      </c>
      <c r="AH5" s="9">
        <v>97</v>
      </c>
      <c r="AI5" s="9">
        <v>95</v>
      </c>
      <c r="AJ5" s="4">
        <f t="shared" ref="AJ5:AJ17" si="0">SUM(F5:AI5)</f>
        <v>2764</v>
      </c>
      <c r="AK5" s="17">
        <f t="shared" ref="AK5:AK17" si="1">AJ5/30</f>
        <v>92.1333333333333</v>
      </c>
      <c r="AL5" s="17">
        <f t="shared" ref="AL5:AL17" si="2">AK5*0.2</f>
        <v>18.4266666666667</v>
      </c>
      <c r="AM5" s="4" t="s">
        <v>50</v>
      </c>
      <c r="AN5" s="4">
        <v>4</v>
      </c>
      <c r="AO5" s="17">
        <f t="shared" ref="AO5:AO17" si="3">AL5+AN5</f>
        <v>22.4266666666667</v>
      </c>
      <c r="AP5" s="4" t="s">
        <v>51</v>
      </c>
      <c r="AQ5" s="4" t="s">
        <v>51</v>
      </c>
      <c r="AR5" s="4" t="s">
        <v>51</v>
      </c>
    </row>
    <row r="6" s="1" customFormat="1" ht="20.1" customHeight="1" spans="1:44">
      <c r="A6" s="4">
        <v>2</v>
      </c>
      <c r="B6" s="9" t="s">
        <v>52</v>
      </c>
      <c r="C6" s="10">
        <v>2019620103</v>
      </c>
      <c r="D6" s="4" t="s">
        <v>48</v>
      </c>
      <c r="E6" s="11"/>
      <c r="F6" s="9">
        <v>90</v>
      </c>
      <c r="G6" s="9">
        <v>75</v>
      </c>
      <c r="H6" s="9">
        <v>89</v>
      </c>
      <c r="I6" s="9">
        <v>91</v>
      </c>
      <c r="J6" s="9">
        <v>95</v>
      </c>
      <c r="K6" s="9">
        <v>88</v>
      </c>
      <c r="L6" s="9">
        <v>83</v>
      </c>
      <c r="M6" s="9">
        <v>91</v>
      </c>
      <c r="N6" s="9">
        <v>86</v>
      </c>
      <c r="O6" s="9">
        <v>91</v>
      </c>
      <c r="P6" s="9">
        <v>86</v>
      </c>
      <c r="Q6" s="9">
        <v>97</v>
      </c>
      <c r="R6" s="9">
        <v>91</v>
      </c>
      <c r="S6" s="9">
        <v>94</v>
      </c>
      <c r="T6" s="9">
        <v>95</v>
      </c>
      <c r="U6" s="9">
        <v>91</v>
      </c>
      <c r="V6" s="9">
        <v>93</v>
      </c>
      <c r="W6" s="9">
        <v>95</v>
      </c>
      <c r="X6" s="9">
        <v>90.4</v>
      </c>
      <c r="Y6" s="9">
        <v>92</v>
      </c>
      <c r="Z6" s="9">
        <v>86.5</v>
      </c>
      <c r="AA6" s="9">
        <v>90</v>
      </c>
      <c r="AB6" s="9">
        <v>93</v>
      </c>
      <c r="AC6" s="9">
        <v>93</v>
      </c>
      <c r="AD6" s="9">
        <v>90</v>
      </c>
      <c r="AE6" s="9">
        <v>96</v>
      </c>
      <c r="AF6" s="9">
        <v>98</v>
      </c>
      <c r="AG6" s="9">
        <v>93</v>
      </c>
      <c r="AH6" s="9">
        <v>92</v>
      </c>
      <c r="AI6" s="9">
        <v>98</v>
      </c>
      <c r="AJ6" s="4">
        <f t="shared" si="0"/>
        <v>2732.9</v>
      </c>
      <c r="AK6" s="17">
        <f t="shared" si="1"/>
        <v>91.0966666666667</v>
      </c>
      <c r="AL6" s="17">
        <f t="shared" si="2"/>
        <v>18.2193333333333</v>
      </c>
      <c r="AM6" s="4"/>
      <c r="AN6" s="4"/>
      <c r="AO6" s="17">
        <f t="shared" si="3"/>
        <v>18.2193333333333</v>
      </c>
      <c r="AP6" s="4" t="s">
        <v>51</v>
      </c>
      <c r="AQ6" s="4" t="s">
        <v>51</v>
      </c>
      <c r="AR6" s="4" t="s">
        <v>51</v>
      </c>
    </row>
    <row r="7" s="1" customFormat="1" ht="20.1" customHeight="1" spans="1:44">
      <c r="A7" s="4">
        <v>3</v>
      </c>
      <c r="B7" s="9" t="s">
        <v>53</v>
      </c>
      <c r="C7" s="10">
        <v>2019620136</v>
      </c>
      <c r="D7" s="4" t="s">
        <v>48</v>
      </c>
      <c r="E7" s="11"/>
      <c r="F7" s="9">
        <v>72</v>
      </c>
      <c r="G7" s="9">
        <v>73</v>
      </c>
      <c r="H7" s="9">
        <v>86</v>
      </c>
      <c r="I7" s="9">
        <v>89</v>
      </c>
      <c r="J7" s="9">
        <v>84</v>
      </c>
      <c r="K7" s="9">
        <v>90</v>
      </c>
      <c r="L7" s="9">
        <v>77</v>
      </c>
      <c r="M7" s="9">
        <v>87</v>
      </c>
      <c r="N7" s="9">
        <v>84</v>
      </c>
      <c r="O7" s="9">
        <v>91</v>
      </c>
      <c r="P7" s="9">
        <v>86</v>
      </c>
      <c r="Q7" s="9">
        <v>93</v>
      </c>
      <c r="R7" s="9">
        <v>88</v>
      </c>
      <c r="S7" s="9">
        <v>87</v>
      </c>
      <c r="T7" s="9">
        <v>90</v>
      </c>
      <c r="U7" s="9">
        <v>90</v>
      </c>
      <c r="V7" s="9">
        <v>87</v>
      </c>
      <c r="W7" s="9">
        <v>92</v>
      </c>
      <c r="X7" s="9">
        <v>73.8</v>
      </c>
      <c r="Y7" s="9">
        <v>73</v>
      </c>
      <c r="Z7" s="9">
        <v>70</v>
      </c>
      <c r="AA7" s="9">
        <v>90</v>
      </c>
      <c r="AB7" s="9">
        <v>80</v>
      </c>
      <c r="AC7" s="9">
        <v>86</v>
      </c>
      <c r="AD7" s="9">
        <v>85</v>
      </c>
      <c r="AE7" s="9">
        <v>85</v>
      </c>
      <c r="AF7" s="9">
        <v>82</v>
      </c>
      <c r="AG7" s="9">
        <v>88</v>
      </c>
      <c r="AH7" s="9">
        <v>88</v>
      </c>
      <c r="AI7" s="9">
        <v>91</v>
      </c>
      <c r="AJ7" s="4">
        <f t="shared" si="0"/>
        <v>2537.8</v>
      </c>
      <c r="AK7" s="17">
        <f t="shared" si="1"/>
        <v>84.5933333333333</v>
      </c>
      <c r="AL7" s="17">
        <f t="shared" si="2"/>
        <v>16.9186666666667</v>
      </c>
      <c r="AM7" s="4"/>
      <c r="AN7" s="4"/>
      <c r="AO7" s="17">
        <f t="shared" si="3"/>
        <v>16.9186666666667</v>
      </c>
      <c r="AP7" s="4" t="s">
        <v>51</v>
      </c>
      <c r="AQ7" s="4" t="s">
        <v>51</v>
      </c>
      <c r="AR7" s="4" t="s">
        <v>51</v>
      </c>
    </row>
    <row r="8" s="1" customFormat="1" ht="20.1" customHeight="1" spans="1:44">
      <c r="A8" s="4">
        <v>4</v>
      </c>
      <c r="B8" s="9" t="s">
        <v>54</v>
      </c>
      <c r="C8" s="10">
        <v>2019620120</v>
      </c>
      <c r="D8" s="4" t="s">
        <v>48</v>
      </c>
      <c r="E8" s="11"/>
      <c r="F8" s="9">
        <v>74</v>
      </c>
      <c r="G8" s="9">
        <v>73</v>
      </c>
      <c r="H8" s="9">
        <v>85</v>
      </c>
      <c r="I8" s="9">
        <v>88</v>
      </c>
      <c r="J8" s="9">
        <v>88</v>
      </c>
      <c r="K8" s="9">
        <v>87</v>
      </c>
      <c r="L8" s="9">
        <v>76</v>
      </c>
      <c r="M8" s="9">
        <v>86</v>
      </c>
      <c r="N8" s="9">
        <v>80</v>
      </c>
      <c r="O8" s="9">
        <v>85</v>
      </c>
      <c r="P8" s="9">
        <v>79</v>
      </c>
      <c r="Q8" s="9">
        <v>72</v>
      </c>
      <c r="R8" s="9">
        <v>83</v>
      </c>
      <c r="S8" s="9">
        <v>81</v>
      </c>
      <c r="T8" s="9">
        <v>89</v>
      </c>
      <c r="U8" s="9">
        <v>75</v>
      </c>
      <c r="V8" s="9">
        <v>88</v>
      </c>
      <c r="W8" s="9">
        <v>80</v>
      </c>
      <c r="X8" s="9">
        <v>75.6</v>
      </c>
      <c r="Y8" s="9">
        <v>65</v>
      </c>
      <c r="Z8" s="9">
        <v>74</v>
      </c>
      <c r="AA8" s="9">
        <v>90</v>
      </c>
      <c r="AB8" s="9">
        <v>76</v>
      </c>
      <c r="AC8" s="9">
        <v>84</v>
      </c>
      <c r="AD8" s="9">
        <v>84</v>
      </c>
      <c r="AE8" s="9">
        <v>91</v>
      </c>
      <c r="AF8" s="9">
        <v>87</v>
      </c>
      <c r="AG8" s="9">
        <v>83</v>
      </c>
      <c r="AH8" s="9">
        <v>83</v>
      </c>
      <c r="AI8" s="9">
        <v>93</v>
      </c>
      <c r="AJ8" s="4">
        <f t="shared" si="0"/>
        <v>2454.6</v>
      </c>
      <c r="AK8" s="17">
        <f t="shared" si="1"/>
        <v>81.82</v>
      </c>
      <c r="AL8" s="17">
        <f t="shared" si="2"/>
        <v>16.364</v>
      </c>
      <c r="AM8" s="4"/>
      <c r="AN8" s="4"/>
      <c r="AO8" s="17">
        <f t="shared" si="3"/>
        <v>16.364</v>
      </c>
      <c r="AP8" s="4" t="s">
        <v>51</v>
      </c>
      <c r="AQ8" s="4" t="s">
        <v>51</v>
      </c>
      <c r="AR8" s="4" t="s">
        <v>51</v>
      </c>
    </row>
    <row r="9" s="1" customFormat="1" ht="20.1" customHeight="1" spans="1:44">
      <c r="A9" s="4">
        <v>5</v>
      </c>
      <c r="B9" s="9" t="s">
        <v>55</v>
      </c>
      <c r="C9" s="10">
        <v>2019620149</v>
      </c>
      <c r="D9" s="4" t="s">
        <v>48</v>
      </c>
      <c r="E9" s="11"/>
      <c r="F9" s="9">
        <v>62</v>
      </c>
      <c r="G9" s="9">
        <v>75</v>
      </c>
      <c r="H9" s="9">
        <v>72</v>
      </c>
      <c r="I9" s="9">
        <v>89</v>
      </c>
      <c r="J9" s="9">
        <v>65</v>
      </c>
      <c r="K9" s="9">
        <v>85</v>
      </c>
      <c r="L9" s="9">
        <v>77</v>
      </c>
      <c r="M9" s="9">
        <v>85</v>
      </c>
      <c r="N9" s="9">
        <v>75</v>
      </c>
      <c r="O9" s="9">
        <v>88</v>
      </c>
      <c r="P9" s="9">
        <v>73</v>
      </c>
      <c r="Q9" s="9">
        <v>82</v>
      </c>
      <c r="R9" s="9">
        <v>80</v>
      </c>
      <c r="S9" s="9">
        <v>87</v>
      </c>
      <c r="T9" s="9">
        <v>87</v>
      </c>
      <c r="U9" s="9">
        <v>81</v>
      </c>
      <c r="V9" s="9">
        <v>85</v>
      </c>
      <c r="W9" s="9">
        <v>89</v>
      </c>
      <c r="X9" s="9">
        <v>80.8</v>
      </c>
      <c r="Y9" s="9">
        <v>79</v>
      </c>
      <c r="Z9" s="9">
        <v>83</v>
      </c>
      <c r="AA9" s="9">
        <v>75</v>
      </c>
      <c r="AB9" s="9">
        <v>80</v>
      </c>
      <c r="AC9" s="9">
        <v>89</v>
      </c>
      <c r="AD9" s="9">
        <v>80</v>
      </c>
      <c r="AE9" s="9">
        <v>91</v>
      </c>
      <c r="AF9" s="9">
        <v>78</v>
      </c>
      <c r="AG9" s="9">
        <v>78</v>
      </c>
      <c r="AH9" s="9">
        <v>85</v>
      </c>
      <c r="AI9" s="9">
        <v>92</v>
      </c>
      <c r="AJ9" s="4">
        <f t="shared" si="0"/>
        <v>2427.8</v>
      </c>
      <c r="AK9" s="17">
        <f t="shared" si="1"/>
        <v>80.9266666666667</v>
      </c>
      <c r="AL9" s="17">
        <f t="shared" si="2"/>
        <v>16.1853333333333</v>
      </c>
      <c r="AM9" s="4"/>
      <c r="AN9" s="4"/>
      <c r="AO9" s="17">
        <f t="shared" si="3"/>
        <v>16.1853333333333</v>
      </c>
      <c r="AP9" s="4" t="s">
        <v>51</v>
      </c>
      <c r="AQ9" s="4" t="s">
        <v>51</v>
      </c>
      <c r="AR9" s="4" t="s">
        <v>51</v>
      </c>
    </row>
    <row r="10" s="1" customFormat="1" ht="20.1" customHeight="1" spans="1:44">
      <c r="A10" s="4">
        <v>6</v>
      </c>
      <c r="B10" s="9" t="s">
        <v>56</v>
      </c>
      <c r="C10" s="10">
        <v>2019620142</v>
      </c>
      <c r="D10" s="4" t="s">
        <v>48</v>
      </c>
      <c r="E10" s="11"/>
      <c r="F10" s="9">
        <v>84</v>
      </c>
      <c r="G10" s="9">
        <v>71</v>
      </c>
      <c r="H10" s="9">
        <v>83</v>
      </c>
      <c r="I10" s="9">
        <v>84</v>
      </c>
      <c r="J10" s="9">
        <v>81</v>
      </c>
      <c r="K10" s="9">
        <v>80</v>
      </c>
      <c r="L10" s="9">
        <v>79</v>
      </c>
      <c r="M10" s="9">
        <v>88</v>
      </c>
      <c r="N10" s="9">
        <v>78</v>
      </c>
      <c r="O10" s="9">
        <v>86</v>
      </c>
      <c r="P10" s="9">
        <v>74</v>
      </c>
      <c r="Q10" s="9">
        <v>90</v>
      </c>
      <c r="R10" s="9">
        <v>80</v>
      </c>
      <c r="S10" s="9">
        <v>82</v>
      </c>
      <c r="T10" s="9">
        <v>87</v>
      </c>
      <c r="U10" s="9">
        <v>80</v>
      </c>
      <c r="V10" s="9">
        <v>72</v>
      </c>
      <c r="W10" s="9">
        <v>90</v>
      </c>
      <c r="X10" s="9">
        <v>72</v>
      </c>
      <c r="Y10" s="9">
        <v>70</v>
      </c>
      <c r="Z10" s="9">
        <v>70.5</v>
      </c>
      <c r="AA10" s="9">
        <v>82</v>
      </c>
      <c r="AB10" s="9">
        <v>71</v>
      </c>
      <c r="AC10" s="9">
        <v>88</v>
      </c>
      <c r="AD10" s="9">
        <v>81</v>
      </c>
      <c r="AE10" s="9">
        <v>92</v>
      </c>
      <c r="AF10" s="9">
        <v>78</v>
      </c>
      <c r="AG10" s="9">
        <v>88</v>
      </c>
      <c r="AH10" s="9">
        <v>85</v>
      </c>
      <c r="AI10" s="9">
        <v>94</v>
      </c>
      <c r="AJ10" s="4">
        <f t="shared" si="0"/>
        <v>2440.5</v>
      </c>
      <c r="AK10" s="17">
        <f t="shared" si="1"/>
        <v>81.35</v>
      </c>
      <c r="AL10" s="17">
        <f t="shared" si="2"/>
        <v>16.27</v>
      </c>
      <c r="AM10" s="4"/>
      <c r="AN10" s="4"/>
      <c r="AO10" s="17">
        <f t="shared" si="3"/>
        <v>16.27</v>
      </c>
      <c r="AP10" s="4" t="s">
        <v>51</v>
      </c>
      <c r="AQ10" s="4" t="s">
        <v>51</v>
      </c>
      <c r="AR10" s="4" t="s">
        <v>51</v>
      </c>
    </row>
    <row r="11" s="1" customFormat="1" ht="20.1" customHeight="1" spans="1:44">
      <c r="A11" s="4">
        <v>7</v>
      </c>
      <c r="B11" s="9" t="s">
        <v>57</v>
      </c>
      <c r="C11" s="10">
        <v>2019620127</v>
      </c>
      <c r="D11" s="4" t="s">
        <v>48</v>
      </c>
      <c r="E11" s="11"/>
      <c r="F11" s="9">
        <v>68</v>
      </c>
      <c r="G11" s="9">
        <v>75</v>
      </c>
      <c r="H11" s="9">
        <v>82</v>
      </c>
      <c r="I11" s="9">
        <v>86</v>
      </c>
      <c r="J11" s="9">
        <v>83</v>
      </c>
      <c r="K11" s="9">
        <v>65</v>
      </c>
      <c r="L11" s="9">
        <v>75</v>
      </c>
      <c r="M11" s="9">
        <v>82</v>
      </c>
      <c r="N11" s="9">
        <v>78</v>
      </c>
      <c r="O11" s="9">
        <v>80</v>
      </c>
      <c r="P11" s="9">
        <v>84</v>
      </c>
      <c r="Q11" s="9">
        <v>63</v>
      </c>
      <c r="R11" s="9">
        <v>86</v>
      </c>
      <c r="S11" s="9">
        <v>90</v>
      </c>
      <c r="T11" s="9">
        <v>84</v>
      </c>
      <c r="U11" s="9">
        <v>79</v>
      </c>
      <c r="V11" s="9">
        <v>85</v>
      </c>
      <c r="W11" s="9">
        <v>78</v>
      </c>
      <c r="X11" s="9">
        <v>75.6</v>
      </c>
      <c r="Y11" s="9">
        <v>76</v>
      </c>
      <c r="Z11" s="9">
        <v>88</v>
      </c>
      <c r="AA11" s="9">
        <v>72</v>
      </c>
      <c r="AB11" s="9">
        <v>81</v>
      </c>
      <c r="AC11" s="9">
        <v>95</v>
      </c>
      <c r="AD11" s="9">
        <v>82</v>
      </c>
      <c r="AE11" s="9">
        <v>93</v>
      </c>
      <c r="AF11" s="9">
        <v>96</v>
      </c>
      <c r="AG11" s="9">
        <v>83</v>
      </c>
      <c r="AH11" s="9">
        <v>93</v>
      </c>
      <c r="AI11" s="9">
        <v>96</v>
      </c>
      <c r="AJ11" s="4">
        <f t="shared" si="0"/>
        <v>2453.6</v>
      </c>
      <c r="AK11" s="17">
        <f t="shared" si="1"/>
        <v>81.7866666666667</v>
      </c>
      <c r="AL11" s="17">
        <f t="shared" si="2"/>
        <v>16.3573333333333</v>
      </c>
      <c r="AM11" s="4"/>
      <c r="AN11" s="4"/>
      <c r="AO11" s="17">
        <f t="shared" si="3"/>
        <v>16.3573333333333</v>
      </c>
      <c r="AP11" s="4" t="s">
        <v>51</v>
      </c>
      <c r="AQ11" s="4" t="s">
        <v>51</v>
      </c>
      <c r="AR11" s="4" t="s">
        <v>51</v>
      </c>
    </row>
    <row r="12" s="1" customFormat="1" ht="20.1" customHeight="1" spans="1:44">
      <c r="A12" s="4">
        <v>8</v>
      </c>
      <c r="B12" s="9" t="s">
        <v>58</v>
      </c>
      <c r="C12" s="10">
        <v>2019620118</v>
      </c>
      <c r="D12" s="4" t="s">
        <v>48</v>
      </c>
      <c r="E12" s="11"/>
      <c r="F12" s="9">
        <v>60</v>
      </c>
      <c r="G12" s="9">
        <v>73</v>
      </c>
      <c r="H12" s="9">
        <v>89</v>
      </c>
      <c r="I12" s="9">
        <v>94</v>
      </c>
      <c r="J12" s="9">
        <v>79</v>
      </c>
      <c r="K12" s="9">
        <v>76</v>
      </c>
      <c r="L12" s="9">
        <v>75</v>
      </c>
      <c r="M12" s="9">
        <v>84</v>
      </c>
      <c r="N12" s="9">
        <v>79</v>
      </c>
      <c r="O12" s="9">
        <v>85</v>
      </c>
      <c r="P12" s="9">
        <v>88</v>
      </c>
      <c r="Q12" s="9">
        <v>65</v>
      </c>
      <c r="R12" s="9">
        <v>80</v>
      </c>
      <c r="S12" s="9">
        <v>82</v>
      </c>
      <c r="T12" s="9">
        <v>85</v>
      </c>
      <c r="U12" s="9">
        <v>72</v>
      </c>
      <c r="V12" s="9">
        <v>83</v>
      </c>
      <c r="W12" s="9">
        <v>81</v>
      </c>
      <c r="X12" s="9">
        <v>82.4</v>
      </c>
      <c r="Y12" s="9">
        <v>66</v>
      </c>
      <c r="Z12" s="9">
        <v>79.5</v>
      </c>
      <c r="AA12" s="9">
        <v>76</v>
      </c>
      <c r="AB12" s="9">
        <v>79</v>
      </c>
      <c r="AC12" s="9">
        <v>89</v>
      </c>
      <c r="AD12" s="9">
        <v>84</v>
      </c>
      <c r="AE12" s="9">
        <v>92</v>
      </c>
      <c r="AF12" s="9">
        <v>78</v>
      </c>
      <c r="AG12" s="9">
        <v>85</v>
      </c>
      <c r="AH12" s="9">
        <v>85</v>
      </c>
      <c r="AI12" s="9">
        <v>96</v>
      </c>
      <c r="AJ12" s="4">
        <f t="shared" si="0"/>
        <v>2421.9</v>
      </c>
      <c r="AK12" s="17">
        <f t="shared" si="1"/>
        <v>80.73</v>
      </c>
      <c r="AL12" s="17">
        <f t="shared" si="2"/>
        <v>16.146</v>
      </c>
      <c r="AM12" s="4"/>
      <c r="AN12" s="4"/>
      <c r="AO12" s="17">
        <f t="shared" si="3"/>
        <v>16.146</v>
      </c>
      <c r="AP12" s="4" t="s">
        <v>51</v>
      </c>
      <c r="AQ12" s="4" t="s">
        <v>51</v>
      </c>
      <c r="AR12" s="4" t="s">
        <v>51</v>
      </c>
    </row>
    <row r="13" s="1" customFormat="1" ht="20.1" customHeight="1" spans="1:44">
      <c r="A13" s="4">
        <v>9</v>
      </c>
      <c r="B13" s="9" t="s">
        <v>59</v>
      </c>
      <c r="C13" s="10">
        <v>2019620251</v>
      </c>
      <c r="D13" s="4" t="s">
        <v>60</v>
      </c>
      <c r="E13" s="11"/>
      <c r="F13" s="9">
        <v>74</v>
      </c>
      <c r="G13" s="9">
        <v>76</v>
      </c>
      <c r="H13" s="9">
        <v>60</v>
      </c>
      <c r="I13" s="9">
        <v>85</v>
      </c>
      <c r="J13" s="9">
        <v>88</v>
      </c>
      <c r="K13" s="9">
        <v>82</v>
      </c>
      <c r="L13" s="9">
        <v>76</v>
      </c>
      <c r="M13" s="9">
        <v>62</v>
      </c>
      <c r="N13" s="9">
        <v>83</v>
      </c>
      <c r="O13" s="9">
        <v>88</v>
      </c>
      <c r="P13" s="9">
        <v>76</v>
      </c>
      <c r="Q13" s="9">
        <v>84</v>
      </c>
      <c r="R13" s="9">
        <v>83</v>
      </c>
      <c r="S13" s="9">
        <v>91</v>
      </c>
      <c r="T13" s="9">
        <v>71</v>
      </c>
      <c r="U13" s="9">
        <v>76</v>
      </c>
      <c r="V13" s="9">
        <v>81</v>
      </c>
      <c r="W13" s="9">
        <v>80</v>
      </c>
      <c r="X13" s="9">
        <v>73.6</v>
      </c>
      <c r="Y13" s="9">
        <v>76</v>
      </c>
      <c r="Z13" s="9">
        <v>74.5</v>
      </c>
      <c r="AA13" s="9">
        <v>85</v>
      </c>
      <c r="AB13" s="9">
        <v>76</v>
      </c>
      <c r="AC13" s="9">
        <v>85</v>
      </c>
      <c r="AD13" s="9">
        <v>82</v>
      </c>
      <c r="AE13" s="9">
        <v>82</v>
      </c>
      <c r="AF13" s="9">
        <v>82</v>
      </c>
      <c r="AG13" s="9">
        <v>85</v>
      </c>
      <c r="AH13" s="9">
        <v>92</v>
      </c>
      <c r="AI13" s="9">
        <v>77</v>
      </c>
      <c r="AJ13" s="4">
        <f t="shared" si="0"/>
        <v>2386.1</v>
      </c>
      <c r="AK13" s="17">
        <f t="shared" si="1"/>
        <v>79.5366666666667</v>
      </c>
      <c r="AL13" s="17">
        <f t="shared" si="2"/>
        <v>15.9073333333333</v>
      </c>
      <c r="AM13" s="4"/>
      <c r="AN13" s="4"/>
      <c r="AO13" s="17">
        <f t="shared" si="3"/>
        <v>15.9073333333333</v>
      </c>
      <c r="AP13" s="4" t="s">
        <v>51</v>
      </c>
      <c r="AQ13" s="4" t="s">
        <v>51</v>
      </c>
      <c r="AR13" s="4" t="s">
        <v>51</v>
      </c>
    </row>
    <row r="14" s="1" customFormat="1" ht="20.1" customHeight="1" spans="1:44">
      <c r="A14" s="4">
        <v>10</v>
      </c>
      <c r="B14" s="9" t="s">
        <v>61</v>
      </c>
      <c r="C14" s="10">
        <v>2019620102</v>
      </c>
      <c r="D14" s="4" t="s">
        <v>48</v>
      </c>
      <c r="E14" s="11"/>
      <c r="F14" s="9">
        <v>65</v>
      </c>
      <c r="G14" s="9">
        <v>74</v>
      </c>
      <c r="H14" s="9">
        <v>83</v>
      </c>
      <c r="I14" s="9">
        <v>78</v>
      </c>
      <c r="J14" s="9">
        <v>71</v>
      </c>
      <c r="K14" s="9">
        <v>71</v>
      </c>
      <c r="L14" s="9">
        <v>73</v>
      </c>
      <c r="M14" s="9">
        <v>90</v>
      </c>
      <c r="N14" s="9">
        <v>82</v>
      </c>
      <c r="O14" s="9">
        <v>85</v>
      </c>
      <c r="P14" s="9">
        <v>76</v>
      </c>
      <c r="Q14" s="9">
        <v>75</v>
      </c>
      <c r="R14" s="9">
        <v>82</v>
      </c>
      <c r="S14" s="9">
        <v>77</v>
      </c>
      <c r="T14" s="9">
        <v>81</v>
      </c>
      <c r="U14" s="9">
        <v>75</v>
      </c>
      <c r="V14" s="9">
        <v>85</v>
      </c>
      <c r="W14" s="9">
        <v>80</v>
      </c>
      <c r="X14" s="9">
        <v>65</v>
      </c>
      <c r="Y14" s="9">
        <v>68</v>
      </c>
      <c r="Z14" s="9">
        <v>80.5</v>
      </c>
      <c r="AA14" s="9">
        <v>77</v>
      </c>
      <c r="AB14" s="9">
        <v>76</v>
      </c>
      <c r="AC14" s="9">
        <v>89</v>
      </c>
      <c r="AD14" s="9">
        <v>85</v>
      </c>
      <c r="AE14" s="9">
        <v>85</v>
      </c>
      <c r="AF14" s="9">
        <v>68</v>
      </c>
      <c r="AG14" s="9">
        <v>86</v>
      </c>
      <c r="AH14" s="9">
        <v>87</v>
      </c>
      <c r="AI14" s="9">
        <v>92</v>
      </c>
      <c r="AJ14" s="4">
        <f t="shared" si="0"/>
        <v>2361.5</v>
      </c>
      <c r="AK14" s="17">
        <f t="shared" si="1"/>
        <v>78.7166666666667</v>
      </c>
      <c r="AL14" s="17">
        <f t="shared" si="2"/>
        <v>15.7433333333333</v>
      </c>
      <c r="AM14" s="4"/>
      <c r="AN14" s="4"/>
      <c r="AO14" s="17">
        <f t="shared" si="3"/>
        <v>15.7433333333333</v>
      </c>
      <c r="AP14" s="4" t="s">
        <v>51</v>
      </c>
      <c r="AQ14" s="4" t="s">
        <v>51</v>
      </c>
      <c r="AR14" s="4" t="s">
        <v>51</v>
      </c>
    </row>
    <row r="15" s="1" customFormat="1" ht="20.1" customHeight="1" spans="1:44">
      <c r="A15" s="4">
        <v>11</v>
      </c>
      <c r="B15" s="9" t="s">
        <v>62</v>
      </c>
      <c r="C15" s="10">
        <v>2019620115</v>
      </c>
      <c r="D15" s="4" t="s">
        <v>48</v>
      </c>
      <c r="E15" s="11"/>
      <c r="F15" s="9">
        <v>63</v>
      </c>
      <c r="G15" s="9">
        <v>75</v>
      </c>
      <c r="H15" s="9">
        <v>67</v>
      </c>
      <c r="I15" s="9">
        <v>72</v>
      </c>
      <c r="J15" s="9">
        <v>64</v>
      </c>
      <c r="K15" s="9">
        <v>66</v>
      </c>
      <c r="L15" s="9">
        <v>74</v>
      </c>
      <c r="M15" s="9">
        <v>85</v>
      </c>
      <c r="N15" s="9">
        <v>76</v>
      </c>
      <c r="O15" s="9">
        <v>91</v>
      </c>
      <c r="P15" s="9">
        <v>74</v>
      </c>
      <c r="Q15" s="9">
        <v>72</v>
      </c>
      <c r="R15" s="9">
        <v>85</v>
      </c>
      <c r="S15" s="9">
        <v>91</v>
      </c>
      <c r="T15" s="9">
        <v>87</v>
      </c>
      <c r="U15" s="9">
        <v>81</v>
      </c>
      <c r="V15" s="9">
        <v>77</v>
      </c>
      <c r="W15" s="9">
        <v>87</v>
      </c>
      <c r="X15" s="9">
        <v>71.2</v>
      </c>
      <c r="Y15" s="9">
        <v>71</v>
      </c>
      <c r="Z15" s="9">
        <v>80.5</v>
      </c>
      <c r="AA15" s="9">
        <v>82</v>
      </c>
      <c r="AB15" s="9">
        <v>79</v>
      </c>
      <c r="AC15" s="9">
        <v>85</v>
      </c>
      <c r="AD15" s="9">
        <v>82</v>
      </c>
      <c r="AE15" s="9">
        <v>88</v>
      </c>
      <c r="AF15" s="9">
        <v>89</v>
      </c>
      <c r="AG15" s="9">
        <v>85</v>
      </c>
      <c r="AH15" s="9">
        <v>89</v>
      </c>
      <c r="AI15" s="9">
        <v>92</v>
      </c>
      <c r="AJ15" s="4">
        <f t="shared" si="0"/>
        <v>2380.7</v>
      </c>
      <c r="AK15" s="17">
        <f t="shared" si="1"/>
        <v>79.3566666666667</v>
      </c>
      <c r="AL15" s="17">
        <f t="shared" si="2"/>
        <v>15.8713333333333</v>
      </c>
      <c r="AM15" s="4"/>
      <c r="AN15" s="4"/>
      <c r="AO15" s="17">
        <f t="shared" si="3"/>
        <v>15.8713333333333</v>
      </c>
      <c r="AP15" s="4" t="s">
        <v>51</v>
      </c>
      <c r="AQ15" s="4" t="s">
        <v>51</v>
      </c>
      <c r="AR15" s="4" t="s">
        <v>51</v>
      </c>
    </row>
    <row r="16" s="1" customFormat="1" ht="20.1" customHeight="1" spans="1:44">
      <c r="A16" s="4">
        <v>12</v>
      </c>
      <c r="B16" s="9" t="s">
        <v>63</v>
      </c>
      <c r="C16" s="10">
        <v>2019620112</v>
      </c>
      <c r="D16" s="4" t="s">
        <v>48</v>
      </c>
      <c r="E16" s="11"/>
      <c r="F16" s="9">
        <v>74</v>
      </c>
      <c r="G16" s="9">
        <v>73</v>
      </c>
      <c r="H16" s="9">
        <v>78</v>
      </c>
      <c r="I16" s="9">
        <v>84</v>
      </c>
      <c r="J16" s="9">
        <v>60</v>
      </c>
      <c r="K16" s="9">
        <v>78</v>
      </c>
      <c r="L16" s="9">
        <v>73</v>
      </c>
      <c r="M16" s="9">
        <v>84</v>
      </c>
      <c r="N16" s="9">
        <v>68</v>
      </c>
      <c r="O16" s="9">
        <v>83</v>
      </c>
      <c r="P16" s="9">
        <v>71</v>
      </c>
      <c r="Q16" s="9">
        <v>79</v>
      </c>
      <c r="R16" s="9">
        <v>82</v>
      </c>
      <c r="S16" s="9">
        <v>68</v>
      </c>
      <c r="T16" s="9">
        <v>90</v>
      </c>
      <c r="U16" s="9">
        <v>75</v>
      </c>
      <c r="V16" s="9">
        <v>80</v>
      </c>
      <c r="W16" s="9">
        <v>78</v>
      </c>
      <c r="X16" s="9">
        <v>69.2</v>
      </c>
      <c r="Y16" s="9">
        <v>71</v>
      </c>
      <c r="Z16" s="9">
        <v>71.5</v>
      </c>
      <c r="AA16" s="9">
        <v>69</v>
      </c>
      <c r="AB16" s="9">
        <v>80</v>
      </c>
      <c r="AC16" s="9">
        <v>85</v>
      </c>
      <c r="AD16" s="9">
        <v>77</v>
      </c>
      <c r="AE16" s="9">
        <v>94</v>
      </c>
      <c r="AF16" s="9">
        <v>78</v>
      </c>
      <c r="AG16" s="9">
        <v>82</v>
      </c>
      <c r="AH16" s="9">
        <v>75</v>
      </c>
      <c r="AI16" s="9">
        <v>92</v>
      </c>
      <c r="AJ16" s="4">
        <f t="shared" si="0"/>
        <v>2321.7</v>
      </c>
      <c r="AK16" s="17">
        <f t="shared" si="1"/>
        <v>77.39</v>
      </c>
      <c r="AL16" s="17">
        <f t="shared" si="2"/>
        <v>15.478</v>
      </c>
      <c r="AM16" s="4"/>
      <c r="AN16" s="4"/>
      <c r="AO16" s="17">
        <f t="shared" si="3"/>
        <v>15.478</v>
      </c>
      <c r="AP16" s="4" t="s">
        <v>51</v>
      </c>
      <c r="AQ16" s="4" t="s">
        <v>51</v>
      </c>
      <c r="AR16" s="4" t="s">
        <v>51</v>
      </c>
    </row>
    <row r="17" s="1" customFormat="1" ht="20.1" customHeight="1" spans="1:44">
      <c r="A17" s="4">
        <v>13</v>
      </c>
      <c r="B17" s="9" t="s">
        <v>64</v>
      </c>
      <c r="C17" s="10">
        <v>2019620227</v>
      </c>
      <c r="D17" s="4" t="s">
        <v>60</v>
      </c>
      <c r="E17" s="8"/>
      <c r="F17" s="9">
        <v>60</v>
      </c>
      <c r="G17" s="9">
        <v>81</v>
      </c>
      <c r="H17" s="9">
        <v>60</v>
      </c>
      <c r="I17" s="9">
        <v>62</v>
      </c>
      <c r="J17" s="9">
        <v>62</v>
      </c>
      <c r="K17" s="9">
        <v>73</v>
      </c>
      <c r="L17" s="9">
        <v>68</v>
      </c>
      <c r="M17" s="9">
        <v>77</v>
      </c>
      <c r="N17" s="9">
        <v>69</v>
      </c>
      <c r="O17" s="9">
        <v>93</v>
      </c>
      <c r="P17" s="9">
        <v>67</v>
      </c>
      <c r="Q17" s="9">
        <v>72</v>
      </c>
      <c r="R17" s="9">
        <v>79</v>
      </c>
      <c r="S17" s="9">
        <v>84</v>
      </c>
      <c r="T17" s="9">
        <v>76</v>
      </c>
      <c r="U17" s="9">
        <v>76</v>
      </c>
      <c r="V17" s="9">
        <v>80</v>
      </c>
      <c r="W17" s="9">
        <v>87</v>
      </c>
      <c r="X17" s="9">
        <v>73.6</v>
      </c>
      <c r="Y17" s="9">
        <v>70</v>
      </c>
      <c r="Z17" s="9">
        <v>73</v>
      </c>
      <c r="AA17" s="9">
        <v>82</v>
      </c>
      <c r="AB17" s="9">
        <v>76</v>
      </c>
      <c r="AC17" s="9">
        <v>60</v>
      </c>
      <c r="AD17" s="9">
        <v>83</v>
      </c>
      <c r="AE17" s="9">
        <v>90</v>
      </c>
      <c r="AF17" s="9">
        <v>76</v>
      </c>
      <c r="AG17" s="9">
        <v>84</v>
      </c>
      <c r="AH17" s="9">
        <v>87</v>
      </c>
      <c r="AI17" s="9">
        <v>83</v>
      </c>
      <c r="AJ17" s="4">
        <f t="shared" si="0"/>
        <v>2263.6</v>
      </c>
      <c r="AK17" s="17">
        <f t="shared" si="1"/>
        <v>75.4533333333333</v>
      </c>
      <c r="AL17" s="17">
        <f t="shared" si="2"/>
        <v>15.0906666666667</v>
      </c>
      <c r="AM17" s="4"/>
      <c r="AN17" s="4"/>
      <c r="AO17" s="17">
        <f t="shared" si="3"/>
        <v>15.0906666666667</v>
      </c>
      <c r="AP17" s="4" t="s">
        <v>51</v>
      </c>
      <c r="AQ17" s="4" t="s">
        <v>51</v>
      </c>
      <c r="AR17" s="4" t="s">
        <v>51</v>
      </c>
    </row>
    <row r="18" s="1" customFormat="1" spans="3:42">
      <c r="C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="1" customFormat="1" spans="3:42">
      <c r="C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="1" customFormat="1" spans="3:42">
      <c r="C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="1" customFormat="1" spans="3:42">
      <c r="C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="1" customFormat="1" spans="3:42">
      <c r="C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="1" customFormat="1" spans="3:42">
      <c r="C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="1" customFormat="1" spans="3:42">
      <c r="C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</sheetData>
  <mergeCells count="47">
    <mergeCell ref="A1:AR1"/>
    <mergeCell ref="F2:M2"/>
    <mergeCell ref="N2:AI2"/>
    <mergeCell ref="A2:A4"/>
    <mergeCell ref="B2:B4"/>
    <mergeCell ref="C2:C4"/>
    <mergeCell ref="D2:D4"/>
    <mergeCell ref="E2:E4"/>
    <mergeCell ref="E5:E17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2:AJ4"/>
    <mergeCell ref="AK2:AK4"/>
    <mergeCell ref="AL2:AL4"/>
    <mergeCell ref="AO2:AO4"/>
    <mergeCell ref="AP2:AP4"/>
    <mergeCell ref="AQ2:AQ4"/>
    <mergeCell ref="AR2:AR4"/>
    <mergeCell ref="AM2:A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黄优秀</dc:creator>
  <cp:lastModifiedBy>小城姑娘 ，</cp:lastModifiedBy>
  <dcterms:created xsi:type="dcterms:W3CDTF">2022-04-24T03:57:00Z</dcterms:created>
  <dcterms:modified xsi:type="dcterms:W3CDTF">2022-04-24T04:00:18Z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2BCDE70AD3D244C984A33E6929F9D425</vt:lpwstr>
  </property>
  <property fmtid="{D5CDD505-2E9C-101B-9397-08002B2CF9AE}" pid="3" name="commondata">
    <vt:lpwstr>eyJoZGlkIjoiYWRjYWI0NzQwYzhmY2IxMDBmM2RiMDg4NWUwYjc3MGIifQ==</vt:lpwstr>
  </property>
  <property fmtid="{D5CDD505-2E9C-101B-9397-08002B2CF9AE}" pid="4" name="KSOProductBuildVer">
    <vt:lpwstr>2052-11.1.0.11636</vt:lpwstr>
  </property>
</Properties>
</file>